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Journals" sheetId="2" r:id="rId1"/>
    <sheet name="General Ledger" sheetId="3" r:id="rId2"/>
    <sheet name="Accounts Receivable Ledger" sheetId="1" r:id="rId3"/>
  </sheets>
  <calcPr calcId="162913" fullPrecision="0"/>
</workbook>
</file>

<file path=xl/calcChain.xml><?xml version="1.0" encoding="utf-8"?>
<calcChain xmlns="http://schemas.openxmlformats.org/spreadsheetml/2006/main">
  <c r="M13" i="1" l="1"/>
  <c r="P13" i="1"/>
  <c r="S13" i="1"/>
  <c r="E14" i="1"/>
  <c r="J14" i="1"/>
  <c r="M14" i="1"/>
  <c r="P14" i="1"/>
  <c r="S14" i="1"/>
  <c r="E15" i="1"/>
  <c r="J15" i="1"/>
  <c r="M15" i="1"/>
  <c r="P15" i="1"/>
  <c r="AA15" i="1"/>
  <c r="E16" i="1"/>
  <c r="J16" i="1"/>
  <c r="M16" i="1"/>
  <c r="P16" i="1"/>
  <c r="S16" i="1"/>
  <c r="E17" i="1"/>
  <c r="H17" i="1"/>
  <c r="J17" i="1"/>
  <c r="M17" i="1"/>
  <c r="P17" i="1"/>
  <c r="S17" i="1"/>
  <c r="M24" i="1"/>
  <c r="P24" i="1"/>
  <c r="S24" i="1"/>
  <c r="E25" i="1"/>
  <c r="J25" i="1"/>
  <c r="M25" i="1"/>
  <c r="P25" i="1"/>
  <c r="AA25" i="1"/>
  <c r="S25" i="1" s="1"/>
  <c r="E26" i="1"/>
  <c r="J26" i="1"/>
  <c r="M26" i="1"/>
  <c r="P26" i="1"/>
  <c r="E27" i="1"/>
  <c r="J27" i="1"/>
  <c r="M27" i="1"/>
  <c r="P27" i="1"/>
  <c r="E28" i="1"/>
  <c r="E29" i="1"/>
  <c r="H29" i="1"/>
  <c r="J29" i="1"/>
  <c r="M29" i="1"/>
  <c r="P29" i="1"/>
  <c r="S29" i="1"/>
  <c r="M36" i="1"/>
  <c r="P36" i="1"/>
  <c r="S36" i="1"/>
  <c r="E37" i="1"/>
  <c r="J37" i="1"/>
  <c r="M37" i="1"/>
  <c r="P37" i="1"/>
  <c r="AA37" i="1"/>
  <c r="S37" i="1" s="1"/>
  <c r="E38" i="1"/>
  <c r="J38" i="1"/>
  <c r="M38" i="1"/>
  <c r="P38" i="1"/>
  <c r="S38" i="1"/>
  <c r="E39" i="1"/>
  <c r="J39" i="1"/>
  <c r="M39" i="1"/>
  <c r="P39" i="1"/>
  <c r="E40" i="1"/>
  <c r="H40" i="1"/>
  <c r="J40" i="1"/>
  <c r="M40" i="1"/>
  <c r="P40" i="1"/>
  <c r="S40" i="1"/>
  <c r="M47" i="1"/>
  <c r="P47" i="1"/>
  <c r="S47" i="1"/>
  <c r="M48" i="1"/>
  <c r="P48" i="1"/>
  <c r="S48" i="1"/>
  <c r="E49" i="1"/>
  <c r="J49" i="1"/>
  <c r="M49" i="1"/>
  <c r="P49" i="1"/>
  <c r="S49" i="1"/>
  <c r="AA49" i="1"/>
  <c r="E50" i="1"/>
  <c r="J50" i="1"/>
  <c r="M50" i="1"/>
  <c r="P50" i="1"/>
  <c r="S50" i="1"/>
  <c r="E51" i="1"/>
  <c r="H51" i="1"/>
  <c r="J51" i="1"/>
  <c r="M51" i="1"/>
  <c r="P51" i="1"/>
  <c r="S51" i="1"/>
  <c r="M12" i="3"/>
  <c r="P12" i="3"/>
  <c r="S12" i="3"/>
  <c r="V12" i="3"/>
  <c r="M13" i="3"/>
  <c r="P13" i="3"/>
  <c r="V13" i="3"/>
  <c r="E14" i="3"/>
  <c r="J14" i="3"/>
  <c r="M14" i="3"/>
  <c r="P14" i="3"/>
  <c r="S14" i="3"/>
  <c r="V14" i="3"/>
  <c r="AD14" i="3"/>
  <c r="E15" i="3"/>
  <c r="J15" i="3"/>
  <c r="M15" i="3"/>
  <c r="P15" i="3"/>
  <c r="S15" i="3"/>
  <c r="V15" i="3"/>
  <c r="E16" i="3"/>
  <c r="H16" i="3"/>
  <c r="J16" i="3"/>
  <c r="M16" i="3"/>
  <c r="P16" i="3"/>
  <c r="S16" i="3"/>
  <c r="V16" i="3"/>
  <c r="M22" i="3"/>
  <c r="P22" i="3"/>
  <c r="S22" i="3"/>
  <c r="V22" i="3"/>
  <c r="M23" i="3"/>
  <c r="P23" i="3"/>
  <c r="V23" i="3"/>
  <c r="E24" i="3"/>
  <c r="J24" i="3"/>
  <c r="M24" i="3"/>
  <c r="P24" i="3"/>
  <c r="S24" i="3"/>
  <c r="V24" i="3"/>
  <c r="AD24" i="3"/>
  <c r="AD25" i="3" s="1"/>
  <c r="AD26" i="3" s="1"/>
  <c r="AD27" i="3" s="1"/>
  <c r="E25" i="3"/>
  <c r="J25" i="3"/>
  <c r="P25" i="3"/>
  <c r="V25" i="3"/>
  <c r="E26" i="3"/>
  <c r="J26" i="3"/>
  <c r="M26" i="3"/>
  <c r="P26" i="3"/>
  <c r="V26" i="3"/>
  <c r="E27" i="3"/>
  <c r="J27" i="3"/>
  <c r="P27" i="3"/>
  <c r="V27" i="3"/>
  <c r="E28" i="3"/>
  <c r="J28" i="3"/>
  <c r="M28" i="3"/>
  <c r="P28" i="3"/>
  <c r="S28" i="3"/>
  <c r="V28" i="3"/>
  <c r="E29" i="3"/>
  <c r="H29" i="3"/>
  <c r="J29" i="3"/>
  <c r="M29" i="3"/>
  <c r="P29" i="3"/>
  <c r="S29" i="3"/>
  <c r="V29" i="3"/>
  <c r="M35" i="3"/>
  <c r="P35" i="3"/>
  <c r="S35" i="3"/>
  <c r="V35" i="3"/>
  <c r="E36" i="3"/>
  <c r="H36" i="3"/>
  <c r="J36" i="3"/>
  <c r="M36" i="3"/>
  <c r="P36" i="3"/>
  <c r="S36" i="3"/>
  <c r="V36" i="3"/>
  <c r="E37" i="3"/>
  <c r="J37" i="3"/>
  <c r="M37" i="3"/>
  <c r="P37" i="3"/>
  <c r="S37" i="3"/>
  <c r="V37" i="3"/>
  <c r="E38" i="3"/>
  <c r="J38" i="3"/>
  <c r="M38" i="3"/>
  <c r="P38" i="3"/>
  <c r="S38" i="3"/>
  <c r="E39" i="3"/>
  <c r="J39" i="3"/>
  <c r="M39" i="3"/>
  <c r="P39" i="3"/>
  <c r="S39" i="3"/>
  <c r="E40" i="3"/>
  <c r="J40" i="3"/>
  <c r="M40" i="3"/>
  <c r="P40" i="3"/>
  <c r="S40" i="3"/>
  <c r="V40" i="3"/>
  <c r="E41" i="3"/>
  <c r="J41" i="3"/>
  <c r="M41" i="3"/>
  <c r="P41" i="3"/>
  <c r="S41" i="3"/>
  <c r="V41" i="3"/>
  <c r="M47" i="3"/>
  <c r="P47" i="3"/>
  <c r="S47" i="3"/>
  <c r="V47" i="3"/>
  <c r="E48" i="3"/>
  <c r="H48" i="3"/>
  <c r="J48" i="3"/>
  <c r="M48" i="3"/>
  <c r="P48" i="3"/>
  <c r="S48" i="3"/>
  <c r="V48" i="3"/>
  <c r="E49" i="3"/>
  <c r="J49" i="3"/>
  <c r="M49" i="3"/>
  <c r="P49" i="3"/>
  <c r="S49" i="3"/>
  <c r="V49" i="3"/>
  <c r="AD49" i="3"/>
  <c r="E50" i="3"/>
  <c r="J50" i="3"/>
  <c r="M50" i="3"/>
  <c r="P50" i="3"/>
  <c r="S50" i="3"/>
  <c r="V50" i="3"/>
  <c r="E51" i="3"/>
  <c r="J51" i="3"/>
  <c r="M51" i="3"/>
  <c r="P51" i="3"/>
  <c r="S51" i="3"/>
  <c r="V51" i="3"/>
  <c r="M57" i="3"/>
  <c r="P57" i="3"/>
  <c r="S57" i="3"/>
  <c r="V57" i="3"/>
  <c r="E58" i="3"/>
  <c r="J58" i="3"/>
  <c r="M58" i="3"/>
  <c r="P58" i="3"/>
  <c r="S58" i="3"/>
  <c r="V58" i="3"/>
  <c r="E59" i="3"/>
  <c r="J59" i="3"/>
  <c r="M59" i="3"/>
  <c r="P59" i="3"/>
  <c r="S59" i="3"/>
  <c r="V59" i="3"/>
  <c r="AD59" i="3"/>
  <c r="E60" i="3"/>
  <c r="J60" i="3"/>
  <c r="M60" i="3"/>
  <c r="P60" i="3"/>
  <c r="S60" i="3"/>
  <c r="V60" i="3"/>
  <c r="E61" i="3"/>
  <c r="H61" i="3"/>
  <c r="J61" i="3"/>
  <c r="M61" i="3"/>
  <c r="P61" i="3"/>
  <c r="S61" i="3"/>
  <c r="V61" i="3"/>
  <c r="I13" i="2"/>
  <c r="E14" i="2"/>
  <c r="G14" i="2"/>
  <c r="I14" i="2"/>
  <c r="O14" i="2"/>
  <c r="AD14" i="2"/>
  <c r="E15" i="2"/>
  <c r="G15" i="2"/>
  <c r="I15" i="2"/>
  <c r="O15" i="2"/>
  <c r="Q15" i="2"/>
  <c r="AD15" i="2"/>
  <c r="AD20" i="2" s="1"/>
  <c r="E16" i="2"/>
  <c r="G16" i="2"/>
  <c r="I16" i="2"/>
  <c r="O16" i="2"/>
  <c r="Q16" i="2"/>
  <c r="AD16" i="2"/>
  <c r="M16" i="2" s="1"/>
  <c r="E17" i="2"/>
  <c r="G17" i="2"/>
  <c r="I17" i="2"/>
  <c r="M17" i="2"/>
  <c r="O17" i="2"/>
  <c r="Q17" i="2"/>
  <c r="AD17" i="2"/>
  <c r="E18" i="2"/>
  <c r="G18" i="2"/>
  <c r="I18" i="2"/>
  <c r="O18" i="2"/>
  <c r="M18" i="2"/>
  <c r="AD18" i="2"/>
  <c r="E19" i="2"/>
  <c r="G19" i="2"/>
  <c r="I19" i="2"/>
  <c r="O19" i="2"/>
  <c r="Q19" i="2"/>
  <c r="AD19" i="2"/>
  <c r="M19" i="2" s="1"/>
  <c r="AE20" i="2"/>
  <c r="AF20" i="2"/>
  <c r="I21" i="2"/>
  <c r="I22" i="2"/>
  <c r="M24" i="2"/>
  <c r="I27" i="2"/>
  <c r="I34" i="2"/>
  <c r="E35" i="2"/>
  <c r="I35" i="2"/>
  <c r="M35" i="2"/>
  <c r="O35" i="2"/>
  <c r="Q35" i="2"/>
  <c r="T35" i="2"/>
  <c r="AF35" i="2"/>
  <c r="AG35" i="2"/>
  <c r="E36" i="2"/>
  <c r="I36" i="2"/>
  <c r="M36" i="2"/>
  <c r="O36" i="2"/>
  <c r="Q36" i="2"/>
  <c r="T36" i="2"/>
  <c r="AG36" i="2"/>
  <c r="W36" i="2" s="1"/>
  <c r="E37" i="2"/>
  <c r="I37" i="2"/>
  <c r="M37" i="2"/>
  <c r="O37" i="2"/>
  <c r="Q37" i="2"/>
  <c r="T37" i="2"/>
  <c r="AG37" i="2"/>
  <c r="E38" i="2"/>
  <c r="I38" i="2"/>
  <c r="M38" i="2"/>
  <c r="O38" i="2"/>
  <c r="Q38" i="2"/>
  <c r="T38" i="2"/>
  <c r="W38" i="2"/>
  <c r="AF38" i="2"/>
  <c r="AG38" i="2"/>
  <c r="E39" i="2"/>
  <c r="I39" i="2"/>
  <c r="M39" i="2"/>
  <c r="O39" i="2"/>
  <c r="AG39" i="2"/>
  <c r="E40" i="2"/>
  <c r="I40" i="2"/>
  <c r="M40" i="2"/>
  <c r="O40" i="2"/>
  <c r="AF40" i="2"/>
  <c r="AG40" i="2" s="1"/>
  <c r="E41" i="2"/>
  <c r="I41" i="2"/>
  <c r="M41" i="2"/>
  <c r="O41" i="2"/>
  <c r="Q41" i="2"/>
  <c r="AF41" i="2"/>
  <c r="AG41" i="2"/>
  <c r="M42" i="2"/>
  <c r="O42" i="2"/>
  <c r="Q42" i="2"/>
  <c r="AD42" i="2"/>
  <c r="AE42" i="2"/>
  <c r="I43" i="2"/>
  <c r="M45" i="2"/>
  <c r="I48" i="2"/>
  <c r="I54" i="2"/>
  <c r="E55" i="2"/>
  <c r="I55" i="2"/>
  <c r="M55" i="2"/>
  <c r="I56" i="2"/>
  <c r="M56" i="2"/>
  <c r="I57" i="2"/>
  <c r="M57" i="2"/>
  <c r="O57" i="2"/>
  <c r="AE57" i="2"/>
  <c r="M58" i="2"/>
  <c r="E60" i="2"/>
  <c r="I60" i="2"/>
  <c r="M60" i="2"/>
  <c r="I61" i="2"/>
  <c r="M61" i="2"/>
  <c r="I62" i="2"/>
  <c r="AE62" i="2"/>
  <c r="AG63" i="2"/>
  <c r="I64" i="2"/>
  <c r="AG42" i="2" l="1"/>
  <c r="AF42" i="2"/>
  <c r="AC47" i="2" s="1"/>
  <c r="S39" i="1"/>
  <c r="S27" i="1"/>
  <c r="S15" i="1"/>
  <c r="V39" i="3"/>
  <c r="V38" i="3"/>
  <c r="O62" i="2"/>
  <c r="T41" i="2"/>
  <c r="W37" i="2"/>
  <c r="W35" i="2"/>
  <c r="Q20" i="2"/>
  <c r="O20" i="2"/>
  <c r="W41" i="2"/>
  <c r="M14" i="2"/>
  <c r="M20" i="2"/>
  <c r="M15" i="2"/>
  <c r="AA38" i="1"/>
  <c r="AA39" i="1" s="1"/>
  <c r="AA26" i="1"/>
  <c r="Q18" i="2"/>
  <c r="Q14" i="2"/>
  <c r="W42" i="2" l="1"/>
  <c r="M26" i="2"/>
  <c r="S26" i="1"/>
  <c r="AA27" i="1"/>
  <c r="AA28" i="1" s="1"/>
  <c r="S25" i="3"/>
  <c r="T42" i="2"/>
  <c r="S27" i="3" l="1"/>
  <c r="S26" i="3"/>
</calcChain>
</file>

<file path=xl/comments1.xml><?xml version="1.0" encoding="utf-8"?>
<comments xmlns="http://schemas.openxmlformats.org/spreadsheetml/2006/main">
  <authors>
    <author>Mark Sears</author>
  </authors>
  <commentList>
    <comment ref="J14" authorId="0" shapeId="0">
      <text>
        <r>
          <rPr>
            <b/>
            <sz val="8"/>
            <color indexed="81"/>
            <rFont val="Tahoma"/>
          </rPr>
          <t>Note: Posting references will not be graded; i. e., an asterisk will not appear to right of an incorrect answer.</t>
        </r>
        <r>
          <rPr>
            <sz val="8"/>
            <color indexed="81"/>
            <rFont val="Tahoma"/>
          </rPr>
          <t xml:space="preserve">
</t>
        </r>
      </text>
    </comment>
    <comment ref="L14" authorId="0" shapeId="0">
      <text>
        <r>
          <rPr>
            <b/>
            <sz val="8"/>
            <color indexed="81"/>
            <rFont val="Tahoma"/>
          </rPr>
          <t>Enter as a formula totaling amounts entered for Sales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P14" authorId="0" shapeId="0">
      <text>
        <r>
          <rPr>
            <b/>
            <sz val="8"/>
            <color indexed="81"/>
            <rFont val="Tahoma"/>
          </rPr>
          <t>Enter as a formula of Sales x Sales Tax Rate</t>
        </r>
      </text>
    </comment>
    <comment ref="AD14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AD15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AD16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AD17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AD18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AD19" authorId="0" shapeId="0">
      <text>
        <r>
          <rPr>
            <b/>
            <sz val="8"/>
            <color indexed="81"/>
            <rFont val="Tahoma"/>
          </rPr>
          <t>Enter as a formula totaling amounts entered for Sales Credit and Sales Tax Payable.</t>
        </r>
        <r>
          <rPr>
            <sz val="8"/>
            <color indexed="81"/>
            <rFont val="Tahoma"/>
          </rPr>
          <t xml:space="preserve">
</t>
        </r>
      </text>
    </comment>
    <comment ref="L20" authorId="0" shapeId="0">
      <text>
        <r>
          <rPr>
            <b/>
            <sz val="8"/>
            <color indexed="81"/>
            <rFont val="Tahoma"/>
          </rPr>
          <t xml:space="preserve">Enter as a formula totaling column.
</t>
        </r>
        <r>
          <rPr>
            <sz val="8"/>
            <color indexed="81"/>
            <rFont val="Tahoma"/>
          </rPr>
          <t xml:space="preserve">
</t>
        </r>
      </text>
    </comment>
    <comment ref="N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P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A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D20" authorId="0" shapeId="0">
      <text>
        <r>
          <rPr>
            <b/>
            <sz val="8"/>
            <color indexed="81"/>
            <rFont val="Tahoma"/>
          </rPr>
          <t xml:space="preserve">Enter as a formula totaling column.
</t>
        </r>
        <r>
          <rPr>
            <sz val="8"/>
            <color indexed="81"/>
            <rFont val="Tahoma"/>
          </rPr>
          <t xml:space="preserve">
</t>
        </r>
      </text>
    </comment>
    <comment ref="AE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F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G20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L26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A27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S35" authorId="0" shapeId="0">
      <text>
        <r>
          <rPr>
            <b/>
            <sz val="8"/>
            <color indexed="81"/>
            <rFont val="Tahoma"/>
            <family val="2"/>
          </rPr>
          <t>Enter as a formula multiplying sales x sales tax rate.</t>
        </r>
        <r>
          <rPr>
            <sz val="8"/>
            <color indexed="81"/>
            <rFont val="Tahoma"/>
          </rPr>
          <t xml:space="preserve">
</t>
        </r>
      </text>
    </comment>
    <comment ref="V35" authorId="0" shapeId="0">
      <text>
        <r>
          <rPr>
            <b/>
            <sz val="8"/>
            <color indexed="81"/>
            <rFont val="Tahoma"/>
          </rPr>
          <t xml:space="preserve">Enter as a formula adding amounts in credit columns
</t>
        </r>
        <r>
          <rPr>
            <sz val="8"/>
            <color indexed="81"/>
            <rFont val="Tahoma"/>
          </rPr>
          <t xml:space="preserve">
</t>
        </r>
      </text>
    </comment>
    <comment ref="AF35" authorId="0" shapeId="0">
      <text>
        <r>
          <rPr>
            <b/>
            <sz val="8"/>
            <color indexed="81"/>
            <rFont val="Tahoma"/>
            <family val="2"/>
          </rPr>
          <t>Enter as a formula multiplying sales x sales tax rate.</t>
        </r>
        <r>
          <rPr>
            <sz val="8"/>
            <color indexed="81"/>
            <rFont val="Tahoma"/>
          </rPr>
          <t xml:space="preserve">
</t>
        </r>
      </text>
    </comment>
    <comment ref="AF38" authorId="0" shapeId="0">
      <text>
        <r>
          <rPr>
            <b/>
            <sz val="8"/>
            <color indexed="81"/>
            <rFont val="Tahoma"/>
            <family val="2"/>
          </rPr>
          <t>Enter as a formula multiplying sales x sales tax rate.</t>
        </r>
        <r>
          <rPr>
            <sz val="8"/>
            <color indexed="81"/>
            <rFont val="Tahoma"/>
          </rPr>
          <t xml:space="preserve">
</t>
        </r>
      </text>
    </comment>
    <comment ref="AF40" authorId="0" shapeId="0">
      <text>
        <r>
          <rPr>
            <b/>
            <sz val="8"/>
            <color indexed="81"/>
            <rFont val="Tahoma"/>
            <family val="2"/>
          </rPr>
          <t>Enter as a formula multiplying sales x sales tax rate.</t>
        </r>
        <r>
          <rPr>
            <sz val="8"/>
            <color indexed="81"/>
            <rFont val="Tahoma"/>
          </rPr>
          <t xml:space="preserve">
</t>
        </r>
      </text>
    </comment>
    <comment ref="AF41" authorId="0" shapeId="0">
      <text>
        <r>
          <rPr>
            <b/>
            <sz val="8"/>
            <color indexed="81"/>
            <rFont val="Tahoma"/>
            <family val="2"/>
          </rPr>
          <t>Enter as a formula multiplying sales x sales tax rate.</t>
        </r>
        <r>
          <rPr>
            <sz val="8"/>
            <color indexed="81"/>
            <rFont val="Tahoma"/>
          </rPr>
          <t xml:space="preserve">
</t>
        </r>
      </text>
    </comment>
    <comment ref="N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P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S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V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A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D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E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F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G42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A45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L47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C47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A63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D63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E63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  <comment ref="AG63" authorId="0" shapeId="0">
      <text>
        <r>
          <rPr>
            <b/>
            <sz val="8"/>
            <color indexed="81"/>
            <rFont val="Tahoma"/>
          </rPr>
          <t xml:space="preserve">Enter as a formula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Sears</author>
  </authors>
  <commentList>
    <comment ref="R1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24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59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</commentList>
</comments>
</file>

<file path=xl/comments3.xml><?xml version="1.0" encoding="utf-8"?>
<comments xmlns="http://schemas.openxmlformats.org/spreadsheetml/2006/main">
  <authors>
    <author>Mark Sears</author>
  </authors>
  <commentList>
    <comment ref="R15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26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38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  <comment ref="R49" authorId="0" shapeId="0">
      <text>
        <r>
          <rPr>
            <b/>
            <sz val="8"/>
            <color indexed="81"/>
            <rFont val="Tahoma"/>
          </rPr>
          <t xml:space="preserve">Enter in this column formulas that maintain a running balance of the account. 
</t>
        </r>
      </text>
    </comment>
  </commentList>
</comments>
</file>

<file path=xl/sharedStrings.xml><?xml version="1.0" encoding="utf-8"?>
<sst xmlns="http://schemas.openxmlformats.org/spreadsheetml/2006/main" count="230" uniqueCount="77">
  <si>
    <t xml:space="preserve">Name:  </t>
  </si>
  <si>
    <t>An asterisk (*) will appear in the column to the right of an incorrect answer.</t>
  </si>
  <si>
    <t>Date</t>
  </si>
  <si>
    <t>20--</t>
  </si>
  <si>
    <t>Enter the appropriate answers in the shaded (gray) cells, or choose from the drop-down list.</t>
  </si>
  <si>
    <t>CASH RECEIPTS JOURNAL</t>
  </si>
  <si>
    <t>Post. Ref.</t>
  </si>
  <si>
    <t>Account Credited</t>
  </si>
  <si>
    <t>General Credit</t>
  </si>
  <si>
    <t>Accounts Receiv. Credit</t>
  </si>
  <si>
    <t>Sales Credit</t>
  </si>
  <si>
    <t>Sales Tax Payable Credit</t>
  </si>
  <si>
    <t>Cash
Debit</t>
  </si>
  <si>
    <t>Totals</t>
  </si>
  <si>
    <t>SALES JOURNAL</t>
  </si>
  <si>
    <t>Sale No.</t>
  </si>
  <si>
    <t>To Whom Sold</t>
  </si>
  <si>
    <t>33C</t>
  </si>
  <si>
    <t>33D</t>
  </si>
  <si>
    <t>33E</t>
  </si>
  <si>
    <t>33F</t>
  </si>
  <si>
    <t>33G</t>
  </si>
  <si>
    <t>33H</t>
  </si>
  <si>
    <t>Page 6</t>
  </si>
  <si>
    <t>Able &amp; Co.</t>
  </si>
  <si>
    <t>Thompson Group</t>
  </si>
  <si>
    <t>P</t>
  </si>
  <si>
    <t>Accounts Receiv. Debit</t>
  </si>
  <si>
    <t>Proof:</t>
  </si>
  <si>
    <t>Debit total</t>
  </si>
  <si>
    <t>Credits total</t>
  </si>
  <si>
    <t>Page 9</t>
  </si>
  <si>
    <t>Blevins Bakery</t>
  </si>
  <si>
    <t>Mar.</t>
  </si>
  <si>
    <t>Cash sales</t>
  </si>
  <si>
    <t>R. J. Kalas Inc.</t>
  </si>
  <si>
    <t>Debit</t>
  </si>
  <si>
    <t>Credit</t>
  </si>
  <si>
    <t>Page  5</t>
  </si>
  <si>
    <t xml:space="preserve">              GENERAL JOURNAL</t>
  </si>
  <si>
    <t>Description</t>
  </si>
  <si>
    <t>Sales Tax Payable</t>
  </si>
  <si>
    <t>Accts. Rec./Able &amp; Co.</t>
  </si>
  <si>
    <t xml:space="preserve">     Credit Memo #66</t>
  </si>
  <si>
    <t xml:space="preserve">     Credit Memo #67</t>
  </si>
  <si>
    <t>Sales Returns &amp; Allowances</t>
  </si>
  <si>
    <t>Accts. Rec./Blevins Bakery</t>
  </si>
  <si>
    <t>Problem 12-8A</t>
  </si>
  <si>
    <t>For this problem, the general journal, general ledger, and accounts receivable ledger are provided in separate tabs (select at bottom).</t>
  </si>
  <si>
    <t>1 and 2.</t>
  </si>
  <si>
    <t>2.</t>
  </si>
  <si>
    <t>GENERAL LEDGER</t>
  </si>
  <si>
    <t xml:space="preserve">Account </t>
  </si>
  <si>
    <t>Accounts Receivable</t>
  </si>
  <si>
    <t>Account No.</t>
  </si>
  <si>
    <t>Post.Ref.</t>
  </si>
  <si>
    <t>Balance</t>
  </si>
  <si>
    <t>Item</t>
  </si>
  <si>
    <t xml:space="preserve">   20--</t>
  </si>
  <si>
    <t>Sales</t>
  </si>
  <si>
    <t>CR9</t>
  </si>
  <si>
    <t>Cash</t>
  </si>
  <si>
    <t>J5</t>
  </si>
  <si>
    <t>S6</t>
  </si>
  <si>
    <t>ACCOUNTS RECEIVABLE LEDGER</t>
  </si>
  <si>
    <t>NAME</t>
  </si>
  <si>
    <t>ADDRESS</t>
  </si>
  <si>
    <t>1424 Jackson Creek Road, Nashville, IN 47448-2245</t>
  </si>
  <si>
    <t>6422 E. Bender Road, Bloomington, IN 47401-7756</t>
  </si>
  <si>
    <t>R. J. Kalas, Inc.</t>
  </si>
  <si>
    <t>3315 Longview Avenue, Bloomington, IN 47401.7223</t>
  </si>
  <si>
    <t>2300 E. National Road, Cumberland, IN 46229-4824</t>
  </si>
  <si>
    <t xml:space="preserve">For this problem, the general journal, general ledger, and accounts receivable ledger are provided in separate </t>
  </si>
  <si>
    <t>tabs (select at bottom). Enter the appropriate answers in the shaded (gray) cells. An asterisk (*) will</t>
  </si>
  <si>
    <t>appear in the column to the right of an incorrect answer.</t>
  </si>
  <si>
    <t>For this problem, the general journal, general ledger, and accounts receivable ledger are provided</t>
  </si>
  <si>
    <t>in separate tabs (select at bottom). Enter the appropriate answers in the shaded (gray)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</si>
</sst>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9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1"/>
      <color indexed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name val="Wingdings 2"/>
      <family val="1"/>
      <charset val="2"/>
    </font>
    <font>
      <b/>
      <sz val="8"/>
      <color indexed="81"/>
      <name val="Tahoma"/>
      <family val="2"/>
    </font>
    <font>
      <b/>
      <sz val="10"/>
      <color indexed="9"/>
      <name val="Arial"/>
    </font>
    <font>
      <b/>
      <sz val="10"/>
      <color indexed="9"/>
      <name val="Arial Narrow"/>
      <family val="2"/>
    </font>
    <font>
      <sz val="10"/>
      <color indexed="9"/>
      <name val="Arial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5" fillId="2" borderId="0" xfId="0" applyFont="1" applyFill="1" applyProtection="1">
      <protection hidden="1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/>
    <xf numFmtId="15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Protection="1"/>
    <xf numFmtId="0" fontId="11" fillId="2" borderId="0" xfId="0" applyFont="1" applyFill="1" applyAlignment="1">
      <alignment horizontal="center"/>
    </xf>
    <xf numFmtId="39" fontId="6" fillId="4" borderId="2" xfId="0" applyNumberFormat="1" applyFont="1" applyFill="1" applyBorder="1" applyProtection="1">
      <protection locked="0"/>
    </xf>
    <xf numFmtId="39" fontId="6" fillId="4" borderId="1" xfId="0" applyNumberFormat="1" applyFont="1" applyFill="1" applyBorder="1" applyProtection="1">
      <protection locked="0"/>
    </xf>
    <xf numFmtId="43" fontId="6" fillId="4" borderId="2" xfId="0" applyNumberFormat="1" applyFont="1" applyFill="1" applyBorder="1" applyProtection="1">
      <protection locked="0"/>
    </xf>
    <xf numFmtId="43" fontId="6" fillId="4" borderId="3" xfId="0" applyNumberFormat="1" applyFont="1" applyFill="1" applyBorder="1" applyProtection="1">
      <protection locked="0"/>
    </xf>
    <xf numFmtId="43" fontId="6" fillId="4" borderId="1" xfId="0" applyNumberFormat="1" applyFont="1" applyFill="1" applyBorder="1" applyProtection="1">
      <protection locked="0"/>
    </xf>
    <xf numFmtId="43" fontId="6" fillId="4" borderId="0" xfId="0" applyNumberFormat="1" applyFont="1" applyFill="1" applyBorder="1" applyProtection="1">
      <protection locked="0"/>
    </xf>
    <xf numFmtId="44" fontId="6" fillId="4" borderId="2" xfId="0" applyNumberFormat="1" applyFont="1" applyFill="1" applyBorder="1" applyProtection="1">
      <protection locked="0"/>
    </xf>
    <xf numFmtId="44" fontId="6" fillId="4" borderId="1" xfId="0" applyNumberFormat="1" applyFont="1" applyFill="1" applyBorder="1" applyProtection="1">
      <protection locked="0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/>
    </xf>
    <xf numFmtId="41" fontId="6" fillId="5" borderId="2" xfId="0" applyNumberFormat="1" applyFont="1" applyFill="1" applyBorder="1" applyProtection="1">
      <protection locked="0"/>
    </xf>
    <xf numFmtId="37" fontId="6" fillId="5" borderId="2" xfId="0" applyNumberFormat="1" applyFont="1" applyFill="1" applyBorder="1" applyProtection="1">
      <protection locked="0"/>
    </xf>
    <xf numFmtId="0" fontId="6" fillId="2" borderId="0" xfId="0" applyFont="1" applyFill="1" applyBorder="1" applyAlignment="1">
      <alignment horizontal="center"/>
    </xf>
    <xf numFmtId="39" fontId="6" fillId="4" borderId="3" xfId="0" applyNumberFormat="1" applyFont="1" applyFill="1" applyBorder="1" applyProtection="1">
      <protection locked="0"/>
    </xf>
    <xf numFmtId="0" fontId="4" fillId="3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Protection="1">
      <protection hidden="1"/>
    </xf>
    <xf numFmtId="0" fontId="10" fillId="3" borderId="0" xfId="0" applyFont="1" applyFill="1" applyBorder="1" applyAlignment="1">
      <alignment horizontal="center" vertical="center"/>
    </xf>
    <xf numFmtId="0" fontId="6" fillId="2" borderId="0" xfId="0" applyFont="1" applyFill="1"/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6" fillId="4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/>
    <xf numFmtId="37" fontId="0" fillId="4" borderId="3" xfId="0" applyNumberFormat="1" applyFill="1" applyBorder="1" applyProtection="1">
      <protection locked="0"/>
    </xf>
    <xf numFmtId="37" fontId="13" fillId="4" borderId="3" xfId="0" applyNumberFormat="1" applyFont="1" applyFill="1" applyBorder="1" applyAlignment="1" applyProtection="1">
      <alignment horizontal="center"/>
      <protection locked="0"/>
    </xf>
    <xf numFmtId="49" fontId="6" fillId="4" borderId="3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9" fontId="6" fillId="4" borderId="4" xfId="0" applyNumberFormat="1" applyFont="1" applyFill="1" applyBorder="1" applyProtection="1">
      <protection locked="0"/>
    </xf>
    <xf numFmtId="0" fontId="3" fillId="2" borderId="0" xfId="0" applyFont="1" applyFill="1"/>
    <xf numFmtId="0" fontId="0" fillId="0" borderId="0" xfId="0" applyAlignment="1"/>
    <xf numFmtId="0" fontId="6" fillId="2" borderId="6" xfId="0" applyFont="1" applyFill="1" applyBorder="1" applyAlignment="1" applyProtection="1">
      <protection locked="0"/>
    </xf>
    <xf numFmtId="164" fontId="6" fillId="4" borderId="3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3" borderId="7" xfId="0" quotePrefix="1" applyFont="1" applyFill="1" applyBorder="1" applyAlignment="1">
      <alignment horizontal="left"/>
    </xf>
    <xf numFmtId="0" fontId="15" fillId="3" borderId="7" xfId="0" applyFont="1" applyFill="1" applyBorder="1"/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0" fillId="3" borderId="7" xfId="0" applyFill="1" applyBorder="1"/>
    <xf numFmtId="0" fontId="10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16" fillId="0" borderId="0" xfId="0" applyFont="1" applyFill="1"/>
    <xf numFmtId="0" fontId="16" fillId="3" borderId="0" xfId="0" applyFont="1" applyFill="1"/>
    <xf numFmtId="0" fontId="7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17" fillId="0" borderId="0" xfId="0" applyFont="1" applyFill="1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37" fontId="0" fillId="4" borderId="3" xfId="0" applyNumberFormat="1" applyFill="1" applyBorder="1" applyAlignment="1" applyProtection="1">
      <alignment horizontal="right"/>
      <protection locked="0"/>
    </xf>
    <xf numFmtId="37" fontId="0" fillId="4" borderId="3" xfId="0" applyNumberFormat="1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37" fontId="0" fillId="4" borderId="3" xfId="0" applyNumberFormat="1" applyFill="1" applyBorder="1" applyAlignment="1" applyProtection="1">
      <alignment horizontal="center"/>
      <protection locked="0"/>
    </xf>
    <xf numFmtId="39" fontId="0" fillId="4" borderId="3" xfId="0" applyNumberFormat="1" applyFill="1" applyBorder="1" applyProtection="1">
      <protection locked="0"/>
    </xf>
    <xf numFmtId="39" fontId="0" fillId="4" borderId="0" xfId="0" applyNumberFormat="1" applyFill="1" applyBorder="1" applyProtection="1">
      <protection locked="0"/>
    </xf>
    <xf numFmtId="43" fontId="0" fillId="4" borderId="2" xfId="0" applyNumberFormat="1" applyFill="1" applyBorder="1" applyProtection="1">
      <protection locked="0"/>
    </xf>
    <xf numFmtId="0" fontId="0" fillId="2" borderId="0" xfId="0" applyFill="1" applyAlignme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37" fontId="13" fillId="2" borderId="3" xfId="0" applyNumberFormat="1" applyFont="1" applyFill="1" applyBorder="1" applyAlignment="1" applyProtection="1">
      <alignment horizontal="center"/>
    </xf>
    <xf numFmtId="43" fontId="0" fillId="2" borderId="0" xfId="0" applyNumberFormat="1" applyFill="1"/>
    <xf numFmtId="0" fontId="6" fillId="4" borderId="2" xfId="0" applyFont="1" applyFill="1" applyBorder="1" applyAlignment="1" applyProtection="1">
      <protection locked="0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3" xfId="0" applyFont="1" applyFill="1" applyBorder="1" applyAlignment="1" applyProtection="1">
      <alignment wrapText="1"/>
      <protection locked="0"/>
    </xf>
    <xf numFmtId="0" fontId="4" fillId="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4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37" fontId="0" fillId="4" borderId="3" xfId="0" applyNumberFormat="1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10" fillId="3" borderId="7" xfId="0" applyFont="1" applyFill="1" applyBorder="1" applyAlignment="1"/>
    <xf numFmtId="0" fontId="0" fillId="0" borderId="7" xfId="0" applyBorder="1" applyAlignment="1"/>
    <xf numFmtId="37" fontId="0" fillId="4" borderId="2" xfId="0" applyNumberFormat="1" applyFill="1" applyBorder="1" applyAlignment="1" applyProtection="1">
      <protection locked="0"/>
    </xf>
    <xf numFmtId="0" fontId="0" fillId="3" borderId="7" xfId="0" applyFill="1" applyBorder="1" applyAlignment="1"/>
    <xf numFmtId="0" fontId="10" fillId="3" borderId="8" xfId="0" applyFont="1" applyFill="1" applyBorder="1" applyAlignment="1"/>
    <xf numFmtId="0" fontId="0" fillId="0" borderId="8" xfId="0" applyBorder="1" applyAlignment="1"/>
    <xf numFmtId="0" fontId="15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64"/>
  <sheetViews>
    <sheetView showGridLines="0" tabSelected="1" workbookViewId="0">
      <selection activeCell="O1" sqref="O1:W1"/>
    </sheetView>
  </sheetViews>
  <sheetFormatPr defaultRowHeight="12.75" x14ac:dyDescent="0.2"/>
  <cols>
    <col min="1" max="2" width="1.7109375" customWidth="1"/>
    <col min="3" max="3" width="5.7109375" customWidth="1"/>
    <col min="4" max="4" width="4.7109375" customWidth="1"/>
    <col min="5" max="5" width="1.7109375" customWidth="1"/>
    <col min="6" max="6" width="5.7109375" customWidth="1"/>
    <col min="7" max="7" width="1.7109375" customWidth="1"/>
    <col min="8" max="8" width="25.7109375" style="2" customWidth="1"/>
    <col min="9" max="9" width="1.7109375" style="2" customWidth="1"/>
    <col min="10" max="10" width="6.7109375" style="2" customWidth="1"/>
    <col min="11" max="11" width="1.7109375" style="2" customWidth="1"/>
    <col min="12" max="12" width="10.7109375" style="2" customWidth="1"/>
    <col min="13" max="13" width="2.7109375" style="2" customWidth="1"/>
    <col min="14" max="14" width="10.7109375" customWidth="1"/>
    <col min="15" max="15" width="2.7109375" customWidth="1"/>
    <col min="16" max="16" width="10.7109375" customWidth="1"/>
    <col min="17" max="18" width="1.7109375" customWidth="1"/>
    <col min="19" max="19" width="10.7109375" customWidth="1"/>
    <col min="20" max="21" width="1.7109375" customWidth="1"/>
    <col min="22" max="22" width="11.7109375" customWidth="1"/>
    <col min="23" max="24" width="2.7109375" customWidth="1"/>
    <col min="25" max="26" width="8.7109375" customWidth="1"/>
    <col min="27" max="28" width="10.7109375" hidden="1" customWidth="1"/>
    <col min="29" max="29" width="17.7109375" hidden="1" customWidth="1"/>
    <col min="30" max="33" width="10.7109375" hidden="1" customWidth="1"/>
  </cols>
  <sheetData>
    <row r="1" spans="2:33" x14ac:dyDescent="0.2">
      <c r="B1" s="7" t="s">
        <v>47</v>
      </c>
      <c r="C1" s="7"/>
      <c r="N1" s="4" t="s">
        <v>0</v>
      </c>
      <c r="O1" s="106"/>
      <c r="P1" s="107"/>
      <c r="Q1" s="107"/>
      <c r="R1" s="107"/>
      <c r="S1" s="107"/>
      <c r="T1" s="107"/>
      <c r="U1" s="107"/>
      <c r="V1" s="107"/>
      <c r="W1" s="107"/>
      <c r="X1" s="14"/>
    </row>
    <row r="2" spans="2:33" x14ac:dyDescent="0.2">
      <c r="D2" s="1"/>
      <c r="E2" s="1"/>
      <c r="F2" s="1"/>
      <c r="G2" s="1"/>
    </row>
    <row r="3" spans="2:33" x14ac:dyDescent="0.2">
      <c r="C3" s="3" t="s">
        <v>48</v>
      </c>
      <c r="D3" s="1"/>
      <c r="E3" s="1"/>
      <c r="F3" s="1"/>
      <c r="G3" s="1"/>
    </row>
    <row r="4" spans="2:33" x14ac:dyDescent="0.2">
      <c r="C4" s="3" t="s">
        <v>4</v>
      </c>
      <c r="G4" s="3"/>
    </row>
    <row r="5" spans="2:33" x14ac:dyDescent="0.2">
      <c r="C5" s="3" t="s">
        <v>1</v>
      </c>
      <c r="G5" s="3"/>
    </row>
    <row r="6" spans="2:33" x14ac:dyDescent="0.2">
      <c r="C6" s="3"/>
      <c r="G6" s="3"/>
    </row>
    <row r="7" spans="2:33" x14ac:dyDescent="0.2">
      <c r="B7" s="61" t="s">
        <v>49</v>
      </c>
      <c r="D7" s="3"/>
      <c r="E7" s="3"/>
      <c r="F7" s="3"/>
      <c r="G7" s="3"/>
    </row>
    <row r="8" spans="2:33" x14ac:dyDescent="0.2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V8" s="48"/>
      <c r="W8" s="48"/>
      <c r="X8" s="45"/>
    </row>
    <row r="9" spans="2:33" ht="15.75" thickBot="1" x14ac:dyDescent="0.3">
      <c r="B9" s="40"/>
      <c r="C9" s="40"/>
      <c r="D9" s="40"/>
      <c r="E9" s="40"/>
      <c r="F9" s="40"/>
      <c r="G9" s="40"/>
      <c r="H9" s="40"/>
      <c r="I9" s="40" t="s">
        <v>14</v>
      </c>
      <c r="J9" s="40"/>
      <c r="K9" s="40"/>
      <c r="L9" s="40"/>
      <c r="M9" s="40"/>
      <c r="N9" s="40"/>
      <c r="O9" s="40"/>
      <c r="P9" s="40" t="s">
        <v>23</v>
      </c>
      <c r="Q9" s="40"/>
      <c r="R9" s="40"/>
      <c r="V9" s="49"/>
      <c r="W9" s="49"/>
      <c r="X9" s="50"/>
    </row>
    <row r="10" spans="2:33" ht="15" customHeight="1" x14ac:dyDescent="0.25">
      <c r="B10" s="24"/>
      <c r="C10" s="24"/>
      <c r="D10" s="24"/>
      <c r="E10" s="24"/>
      <c r="F10" s="103" t="s">
        <v>15</v>
      </c>
      <c r="G10" s="24"/>
      <c r="H10" s="24"/>
      <c r="I10" s="24"/>
      <c r="J10" s="24"/>
      <c r="K10" s="24"/>
      <c r="L10" s="100" t="s">
        <v>27</v>
      </c>
      <c r="M10" s="34"/>
      <c r="N10" s="100" t="s">
        <v>10</v>
      </c>
      <c r="O10" s="10"/>
      <c r="P10" s="100" t="s">
        <v>11</v>
      </c>
      <c r="Q10" s="10"/>
      <c r="R10" s="10"/>
      <c r="S10" s="110"/>
      <c r="T10" s="45"/>
      <c r="U10" s="45"/>
      <c r="V10" s="110"/>
      <c r="W10" s="45"/>
      <c r="X10" s="46"/>
    </row>
    <row r="11" spans="2:33" ht="15" x14ac:dyDescent="0.2">
      <c r="B11" s="9"/>
      <c r="C11" s="9"/>
      <c r="D11" s="10"/>
      <c r="E11" s="10"/>
      <c r="F11" s="104"/>
      <c r="G11" s="10"/>
      <c r="H11" s="9"/>
      <c r="I11" s="100"/>
      <c r="J11" s="100" t="s">
        <v>6</v>
      </c>
      <c r="K11" s="30"/>
      <c r="L11" s="105"/>
      <c r="M11" s="24"/>
      <c r="N11" s="105"/>
      <c r="O11" s="10"/>
      <c r="P11" s="105"/>
      <c r="Q11" s="10"/>
      <c r="R11" s="10"/>
      <c r="S11" s="111"/>
      <c r="T11" s="45"/>
      <c r="U11" s="45"/>
      <c r="V11" s="111"/>
      <c r="W11" s="47"/>
      <c r="X11" s="47"/>
    </row>
    <row r="12" spans="2:33" x14ac:dyDescent="0.2">
      <c r="B12" s="11"/>
      <c r="C12" s="99" t="s">
        <v>2</v>
      </c>
      <c r="D12" s="99"/>
      <c r="E12" s="38"/>
      <c r="F12" s="104"/>
      <c r="G12" s="9"/>
      <c r="H12" s="9" t="s">
        <v>16</v>
      </c>
      <c r="I12" s="101"/>
      <c r="J12" s="101"/>
      <c r="K12" s="30"/>
      <c r="L12" s="105"/>
      <c r="M12" s="9"/>
      <c r="N12" s="105"/>
      <c r="O12" s="10"/>
      <c r="P12" s="105"/>
      <c r="Q12" s="10"/>
      <c r="R12" s="10"/>
      <c r="S12" s="111"/>
      <c r="T12" s="45"/>
      <c r="U12" s="45"/>
      <c r="V12" s="111"/>
      <c r="W12" s="47"/>
      <c r="X12" s="47"/>
    </row>
    <row r="13" spans="2:33" x14ac:dyDescent="0.2">
      <c r="B13" s="5"/>
      <c r="C13" s="31" t="s">
        <v>3</v>
      </c>
      <c r="D13" s="5"/>
      <c r="E13" s="5"/>
      <c r="F13" s="5"/>
      <c r="G13" s="5"/>
      <c r="H13" s="15"/>
      <c r="I13" s="6" t="str">
        <f>IF(H13&lt;&gt;0,IF(H13=AA13,"","*"),"")</f>
        <v/>
      </c>
      <c r="J13" s="6"/>
      <c r="K13" s="6"/>
      <c r="L13" s="28"/>
      <c r="M13" s="28"/>
      <c r="N13" s="28"/>
      <c r="O13" s="28"/>
      <c r="P13" s="28"/>
      <c r="Q13" s="28"/>
      <c r="R13" s="28"/>
      <c r="AA13" s="22"/>
      <c r="AB13" s="26"/>
      <c r="AC13" s="27"/>
      <c r="AD13" s="26"/>
      <c r="AE13" s="27"/>
      <c r="AF13" s="26"/>
      <c r="AG13" s="27"/>
    </row>
    <row r="14" spans="2:33" x14ac:dyDescent="0.2">
      <c r="B14" s="5"/>
      <c r="C14" s="32" t="s">
        <v>33</v>
      </c>
      <c r="D14" s="36"/>
      <c r="E14" s="6" t="str">
        <f t="shared" ref="E14:E19" si="0">IF(D14&lt;&gt;0,IF(D14=AA14,"","*"),"")</f>
        <v/>
      </c>
      <c r="F14" s="43"/>
      <c r="G14" s="6" t="str">
        <f t="shared" ref="G14:G19" si="1">IF(F14&lt;&gt;0,IF(F14=AB14,"","*"),"")</f>
        <v/>
      </c>
      <c r="H14" s="42"/>
      <c r="I14" s="6" t="str">
        <f t="shared" ref="I14:I19" si="2">IF(H14&lt;&gt;0,IF(H14=AC14,"","*"),"")</f>
        <v/>
      </c>
      <c r="J14" s="52"/>
      <c r="K14" s="6"/>
      <c r="L14" s="29"/>
      <c r="M14" s="6" t="str">
        <f t="shared" ref="M14:M20" si="3">IF(L14&lt;&gt;0,IF(L14=AD14,"","*"),"")</f>
        <v/>
      </c>
      <c r="N14" s="19"/>
      <c r="O14" s="6" t="str">
        <f t="shared" ref="O14:O20" si="4">IF(N14&lt;&gt;0,IF(N14=AE14,"","*"),"")</f>
        <v/>
      </c>
      <c r="P14" s="19"/>
      <c r="Q14" s="6" t="str">
        <f t="shared" ref="Q14:Q20" si="5">IF(P14&lt;&gt;0,IF(P14=AF14,"","*"),"")</f>
        <v/>
      </c>
      <c r="R14" s="6"/>
      <c r="AA14" s="36">
        <v>1</v>
      </c>
      <c r="AB14" s="43" t="s">
        <v>17</v>
      </c>
      <c r="AC14" s="19" t="s">
        <v>24</v>
      </c>
      <c r="AD14" s="29">
        <f t="shared" ref="AD14:AD19" si="6">AE14+AF14</f>
        <v>1944</v>
      </c>
      <c r="AE14" s="19">
        <v>1800</v>
      </c>
      <c r="AF14" s="19">
        <v>144</v>
      </c>
      <c r="AG14" s="19"/>
    </row>
    <row r="15" spans="2:33" x14ac:dyDescent="0.2">
      <c r="B15" s="5"/>
      <c r="C15" s="5"/>
      <c r="D15" s="37"/>
      <c r="E15" s="6" t="str">
        <f t="shared" si="0"/>
        <v/>
      </c>
      <c r="F15" s="44"/>
      <c r="G15" s="6" t="str">
        <f t="shared" si="1"/>
        <v/>
      </c>
      <c r="H15" s="42"/>
      <c r="I15" s="6" t="str">
        <f t="shared" si="2"/>
        <v/>
      </c>
      <c r="J15" s="52"/>
      <c r="K15" s="13"/>
      <c r="L15" s="29"/>
      <c r="M15" s="6" t="str">
        <f t="shared" si="3"/>
        <v/>
      </c>
      <c r="N15" s="18"/>
      <c r="O15" s="6" t="str">
        <f t="shared" si="4"/>
        <v/>
      </c>
      <c r="P15" s="18"/>
      <c r="Q15" s="6" t="str">
        <f t="shared" si="5"/>
        <v/>
      </c>
      <c r="R15" s="6"/>
      <c r="AA15" s="37">
        <v>3</v>
      </c>
      <c r="AB15" s="44" t="s">
        <v>18</v>
      </c>
      <c r="AC15" s="18" t="s">
        <v>35</v>
      </c>
      <c r="AD15" s="29">
        <f t="shared" si="6"/>
        <v>2419.1999999999998</v>
      </c>
      <c r="AE15" s="18">
        <v>2240</v>
      </c>
      <c r="AF15" s="18">
        <v>179.2</v>
      </c>
      <c r="AG15" s="18"/>
    </row>
    <row r="16" spans="2:33" x14ac:dyDescent="0.2">
      <c r="B16" s="5"/>
      <c r="C16" s="5"/>
      <c r="D16" s="37"/>
      <c r="E16" s="6" t="str">
        <f t="shared" si="0"/>
        <v/>
      </c>
      <c r="F16" s="44"/>
      <c r="G16" s="6" t="str">
        <f t="shared" si="1"/>
        <v/>
      </c>
      <c r="H16" s="42"/>
      <c r="I16" s="6" t="str">
        <f t="shared" si="2"/>
        <v/>
      </c>
      <c r="J16" s="52"/>
      <c r="K16" s="13"/>
      <c r="L16" s="29"/>
      <c r="M16" s="6" t="str">
        <f t="shared" si="3"/>
        <v/>
      </c>
      <c r="N16" s="18"/>
      <c r="O16" s="6" t="str">
        <f t="shared" si="4"/>
        <v/>
      </c>
      <c r="P16" s="18"/>
      <c r="Q16" s="6" t="str">
        <f t="shared" si="5"/>
        <v/>
      </c>
      <c r="R16" s="6"/>
      <c r="AA16" s="37">
        <v>11</v>
      </c>
      <c r="AB16" s="44" t="s">
        <v>19</v>
      </c>
      <c r="AC16" s="18" t="s">
        <v>32</v>
      </c>
      <c r="AD16" s="29">
        <f t="shared" si="6"/>
        <v>1306.8</v>
      </c>
      <c r="AE16" s="18">
        <v>1210</v>
      </c>
      <c r="AF16" s="18">
        <v>96.8</v>
      </c>
      <c r="AG16" s="18"/>
    </row>
    <row r="17" spans="2:33" x14ac:dyDescent="0.2">
      <c r="B17" s="5"/>
      <c r="C17" s="5"/>
      <c r="D17" s="37"/>
      <c r="E17" s="6" t="str">
        <f t="shared" si="0"/>
        <v/>
      </c>
      <c r="F17" s="44"/>
      <c r="G17" s="6" t="str">
        <f t="shared" si="1"/>
        <v/>
      </c>
      <c r="H17" s="42"/>
      <c r="I17" s="6" t="str">
        <f t="shared" si="2"/>
        <v/>
      </c>
      <c r="J17" s="52"/>
      <c r="K17" s="13"/>
      <c r="L17" s="29"/>
      <c r="M17" s="6" t="str">
        <f t="shared" si="3"/>
        <v/>
      </c>
      <c r="N17" s="18"/>
      <c r="O17" s="6" t="str">
        <f t="shared" si="4"/>
        <v/>
      </c>
      <c r="P17" s="18"/>
      <c r="Q17" s="6" t="str">
        <f t="shared" si="5"/>
        <v/>
      </c>
      <c r="R17" s="6"/>
      <c r="AA17" s="37">
        <v>18</v>
      </c>
      <c r="AB17" s="44" t="s">
        <v>20</v>
      </c>
      <c r="AC17" s="18" t="s">
        <v>35</v>
      </c>
      <c r="AD17" s="29">
        <f t="shared" si="6"/>
        <v>2829.6</v>
      </c>
      <c r="AE17" s="18">
        <v>2620</v>
      </c>
      <c r="AF17" s="18">
        <v>209.6</v>
      </c>
      <c r="AG17" s="18"/>
    </row>
    <row r="18" spans="2:33" x14ac:dyDescent="0.2">
      <c r="B18" s="5"/>
      <c r="C18" s="5"/>
      <c r="D18" s="37"/>
      <c r="E18" s="6" t="str">
        <f t="shared" si="0"/>
        <v/>
      </c>
      <c r="F18" s="44"/>
      <c r="G18" s="6" t="str">
        <f t="shared" si="1"/>
        <v/>
      </c>
      <c r="H18" s="42"/>
      <c r="I18" s="6" t="str">
        <f t="shared" si="2"/>
        <v/>
      </c>
      <c r="J18" s="52"/>
      <c r="K18" s="13"/>
      <c r="L18" s="29"/>
      <c r="M18" s="6" t="str">
        <f t="shared" si="3"/>
        <v/>
      </c>
      <c r="N18" s="18"/>
      <c r="O18" s="6" t="str">
        <f t="shared" si="4"/>
        <v/>
      </c>
      <c r="P18" s="18"/>
      <c r="Q18" s="6" t="str">
        <f t="shared" si="5"/>
        <v/>
      </c>
      <c r="R18" s="6"/>
      <c r="AA18" s="37">
        <v>25</v>
      </c>
      <c r="AB18" s="44" t="s">
        <v>21</v>
      </c>
      <c r="AC18" s="18" t="s">
        <v>32</v>
      </c>
      <c r="AD18" s="29">
        <f t="shared" si="6"/>
        <v>2068.1999999999998</v>
      </c>
      <c r="AE18" s="18">
        <v>1915</v>
      </c>
      <c r="AF18" s="18">
        <v>153.19999999999999</v>
      </c>
      <c r="AG18" s="18"/>
    </row>
    <row r="19" spans="2:33" x14ac:dyDescent="0.2">
      <c r="B19" s="5"/>
      <c r="C19" s="5"/>
      <c r="D19" s="37"/>
      <c r="E19" s="6" t="str">
        <f t="shared" si="0"/>
        <v/>
      </c>
      <c r="F19" s="44"/>
      <c r="G19" s="6" t="str">
        <f t="shared" si="1"/>
        <v/>
      </c>
      <c r="H19" s="42"/>
      <c r="I19" s="6" t="str">
        <f t="shared" si="2"/>
        <v/>
      </c>
      <c r="J19" s="52"/>
      <c r="K19" s="13"/>
      <c r="L19" s="29"/>
      <c r="M19" s="6" t="str">
        <f t="shared" si="3"/>
        <v/>
      </c>
      <c r="N19" s="18"/>
      <c r="O19" s="6" t="str">
        <f t="shared" si="4"/>
        <v/>
      </c>
      <c r="P19" s="18"/>
      <c r="Q19" s="6" t="str">
        <f t="shared" si="5"/>
        <v/>
      </c>
      <c r="R19" s="6"/>
      <c r="AA19" s="37">
        <v>27</v>
      </c>
      <c r="AB19" s="44" t="s">
        <v>22</v>
      </c>
      <c r="AC19" s="18" t="s">
        <v>25</v>
      </c>
      <c r="AD19" s="29">
        <f t="shared" si="6"/>
        <v>2177.2800000000002</v>
      </c>
      <c r="AE19" s="18">
        <v>2016</v>
      </c>
      <c r="AF19" s="18">
        <v>161.28</v>
      </c>
      <c r="AG19" s="18"/>
    </row>
    <row r="20" spans="2:33" ht="13.5" thickBot="1" x14ac:dyDescent="0.25">
      <c r="B20" s="5"/>
      <c r="C20" s="5"/>
      <c r="D20" s="5"/>
      <c r="E20" s="5"/>
      <c r="F20" s="5"/>
      <c r="G20" s="5"/>
      <c r="H20" s="35" t="s">
        <v>13</v>
      </c>
      <c r="I20" s="8"/>
      <c r="J20" s="8"/>
      <c r="K20" s="8"/>
      <c r="L20" s="17"/>
      <c r="M20" s="33" t="str">
        <f t="shared" si="3"/>
        <v/>
      </c>
      <c r="N20" s="17"/>
      <c r="O20" s="33" t="str">
        <f t="shared" si="4"/>
        <v/>
      </c>
      <c r="P20" s="17"/>
      <c r="Q20" s="33" t="str">
        <f t="shared" si="5"/>
        <v/>
      </c>
      <c r="R20" s="33"/>
      <c r="AA20" s="17"/>
      <c r="AB20" s="17"/>
      <c r="AC20" s="17"/>
      <c r="AD20" s="17">
        <f>SUM(AD13:AD19)</f>
        <v>12745.08</v>
      </c>
      <c r="AE20" s="17">
        <f>SUM(AE13:AE19)</f>
        <v>11801</v>
      </c>
      <c r="AF20" s="17">
        <f>SUM(AF13:AF19)</f>
        <v>944.08</v>
      </c>
      <c r="AG20" s="17"/>
    </row>
    <row r="21" spans="2:33" ht="13.5" thickTop="1" x14ac:dyDescent="0.2">
      <c r="B21" s="5"/>
      <c r="C21" s="5"/>
      <c r="D21" s="5"/>
      <c r="E21" s="5"/>
      <c r="F21" s="5"/>
      <c r="G21" s="5"/>
      <c r="H21" s="8"/>
      <c r="I21" s="6" t="str">
        <f>IF(H21&lt;&gt;0,IF(H21=AA21,"","*"),"")</f>
        <v/>
      </c>
      <c r="J21" s="6"/>
      <c r="K21" s="6"/>
      <c r="L21" s="53"/>
      <c r="M21" s="54"/>
      <c r="N21" s="53"/>
      <c r="O21" s="55"/>
      <c r="P21" s="53"/>
      <c r="Q21" s="5"/>
      <c r="R21" s="5"/>
      <c r="AA21" s="22"/>
    </row>
    <row r="22" spans="2:33" x14ac:dyDescent="0.2">
      <c r="B22" s="5"/>
      <c r="C22" s="5"/>
      <c r="D22" s="5"/>
      <c r="E22" s="5"/>
      <c r="F22" s="5"/>
      <c r="G22" s="5"/>
      <c r="H22" s="8"/>
      <c r="I22" s="6" t="str">
        <f>IF(H22&lt;&gt;0,IF(H22=AA22,"","*"),"")</f>
        <v/>
      </c>
      <c r="J22" s="6"/>
      <c r="K22" s="6"/>
      <c r="L22" s="8"/>
      <c r="M22" s="8"/>
      <c r="N22" s="5"/>
      <c r="O22" s="5"/>
      <c r="P22" s="5"/>
      <c r="Q22" s="5"/>
      <c r="R22" s="5"/>
      <c r="AA22" s="21"/>
    </row>
    <row r="23" spans="2:33" x14ac:dyDescent="0.2">
      <c r="B23" s="5"/>
      <c r="C23" s="5"/>
      <c r="D23" s="5"/>
      <c r="E23" s="5"/>
      <c r="F23" s="5"/>
      <c r="G23" s="5"/>
      <c r="H23" s="57" t="s">
        <v>28</v>
      </c>
      <c r="I23" s="6"/>
      <c r="J23" s="6"/>
      <c r="K23" s="6"/>
      <c r="L23" s="8"/>
      <c r="M23" s="8"/>
      <c r="N23" s="5"/>
      <c r="O23" s="5"/>
      <c r="P23" s="5"/>
      <c r="Q23" s="5"/>
      <c r="R23" s="5"/>
      <c r="AA23" s="21"/>
    </row>
    <row r="24" spans="2:33" ht="13.5" thickBot="1" x14ac:dyDescent="0.25">
      <c r="B24" s="5"/>
      <c r="C24" s="5"/>
      <c r="D24" s="5"/>
      <c r="E24" s="5"/>
      <c r="F24" s="5"/>
      <c r="G24" s="5"/>
      <c r="H24" s="35" t="s">
        <v>29</v>
      </c>
      <c r="I24" s="6"/>
      <c r="J24" s="6"/>
      <c r="K24" s="6"/>
      <c r="L24" s="56"/>
      <c r="M24" s="6" t="str">
        <f>IF(L24&lt;&gt;0,IF(L24=AC24,"","*"),"")</f>
        <v/>
      </c>
      <c r="N24" s="5"/>
      <c r="O24" s="5"/>
      <c r="P24" s="5"/>
      <c r="Q24" s="5"/>
      <c r="R24" s="5"/>
      <c r="AA24" s="21"/>
      <c r="AC24" s="56">
        <v>12745.08</v>
      </c>
    </row>
    <row r="25" spans="2:33" ht="13.5" thickTop="1" x14ac:dyDescent="0.2">
      <c r="B25" s="5"/>
      <c r="C25" s="5"/>
      <c r="D25" s="5"/>
      <c r="E25" s="5"/>
      <c r="F25" s="5"/>
      <c r="G25" s="5"/>
      <c r="H25" s="35"/>
      <c r="I25" s="6"/>
      <c r="J25" s="6"/>
      <c r="K25" s="6"/>
      <c r="L25" s="5"/>
      <c r="M25" s="8"/>
      <c r="N25" s="5"/>
      <c r="O25" s="5"/>
      <c r="P25" s="5"/>
      <c r="Q25" s="5"/>
      <c r="R25" s="5"/>
      <c r="AA25" s="21"/>
    </row>
    <row r="26" spans="2:33" ht="13.5" thickBot="1" x14ac:dyDescent="0.25">
      <c r="B26" s="5"/>
      <c r="C26" s="5"/>
      <c r="D26" s="5"/>
      <c r="E26" s="5"/>
      <c r="F26" s="5"/>
      <c r="G26" s="5"/>
      <c r="H26" s="35" t="s">
        <v>30</v>
      </c>
      <c r="I26" s="6"/>
      <c r="J26" s="6"/>
      <c r="K26" s="6"/>
      <c r="L26" s="56"/>
      <c r="M26" s="6" t="str">
        <f>IF(L26&lt;&gt;0,IF(L26=AC26,"","*"),"")</f>
        <v/>
      </c>
      <c r="N26" s="5"/>
      <c r="O26" s="5"/>
      <c r="P26" s="5"/>
      <c r="Q26" s="5"/>
      <c r="R26" s="5"/>
      <c r="AA26" s="21"/>
      <c r="AC26" s="56">
        <v>12745.08</v>
      </c>
    </row>
    <row r="27" spans="2:33" ht="14.25" thickTop="1" thickBot="1" x14ac:dyDescent="0.25">
      <c r="B27" s="5"/>
      <c r="C27" s="5"/>
      <c r="D27" s="5"/>
      <c r="E27" s="5"/>
      <c r="F27" s="5"/>
      <c r="G27" s="5"/>
      <c r="H27" s="8"/>
      <c r="I27" s="6" t="str">
        <f>IF(H27&lt;&gt;0,IF(H27=AA27,"","*"),"")</f>
        <v/>
      </c>
      <c r="J27" s="6"/>
      <c r="K27" s="6"/>
      <c r="L27" s="8"/>
      <c r="M27" s="8"/>
      <c r="N27" s="5"/>
      <c r="O27" s="5"/>
      <c r="P27" s="5"/>
      <c r="Q27" s="5"/>
      <c r="R27" s="5"/>
      <c r="AA27" s="23"/>
    </row>
    <row r="28" spans="2:33" ht="13.5" thickTop="1" x14ac:dyDescent="0.2">
      <c r="C28" s="3"/>
      <c r="G28" s="3"/>
    </row>
    <row r="29" spans="2:33" x14ac:dyDescent="0.2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</row>
    <row r="30" spans="2:33" ht="15.75" thickBot="1" x14ac:dyDescent="0.3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 t="s">
        <v>5</v>
      </c>
      <c r="M30" s="40"/>
      <c r="N30" s="40"/>
      <c r="O30" s="40"/>
      <c r="P30" s="40"/>
      <c r="Q30" s="40"/>
      <c r="R30" s="40"/>
      <c r="S30" s="40"/>
      <c r="T30" s="40"/>
      <c r="U30" s="40"/>
      <c r="V30" s="40" t="s">
        <v>31</v>
      </c>
      <c r="W30" s="40"/>
      <c r="X30" s="41"/>
    </row>
    <row r="31" spans="2:33" ht="20.100000000000001" customHeight="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00" t="s">
        <v>8</v>
      </c>
      <c r="M31" s="34"/>
      <c r="N31" s="100" t="s">
        <v>9</v>
      </c>
      <c r="O31" s="10"/>
      <c r="P31" s="100" t="s">
        <v>10</v>
      </c>
      <c r="Q31" s="10"/>
      <c r="R31" s="10"/>
      <c r="S31" s="100" t="s">
        <v>11</v>
      </c>
      <c r="T31" s="10"/>
      <c r="U31" s="10"/>
      <c r="V31" s="100" t="s">
        <v>12</v>
      </c>
      <c r="W31" s="10"/>
      <c r="X31" s="25"/>
    </row>
    <row r="32" spans="2:33" ht="14.1" customHeight="1" x14ac:dyDescent="0.2">
      <c r="B32" s="9"/>
      <c r="C32" s="9"/>
      <c r="D32" s="10"/>
      <c r="E32" s="10"/>
      <c r="F32" s="10"/>
      <c r="G32" s="10"/>
      <c r="H32" s="9"/>
      <c r="I32" s="100"/>
      <c r="J32" s="100" t="s">
        <v>6</v>
      </c>
      <c r="K32" s="30"/>
      <c r="L32" s="105"/>
      <c r="M32" s="24"/>
      <c r="N32" s="105"/>
      <c r="O32" s="10"/>
      <c r="P32" s="105"/>
      <c r="Q32" s="10"/>
      <c r="R32" s="10"/>
      <c r="S32" s="105"/>
      <c r="T32" s="10"/>
      <c r="U32" s="10"/>
      <c r="V32" s="105"/>
      <c r="W32" s="12"/>
      <c r="X32" s="12"/>
    </row>
    <row r="33" spans="2:33" x14ac:dyDescent="0.2">
      <c r="B33" s="11"/>
      <c r="C33" s="99" t="s">
        <v>2</v>
      </c>
      <c r="D33" s="99"/>
      <c r="E33" s="38"/>
      <c r="F33" s="99" t="s">
        <v>7</v>
      </c>
      <c r="G33" s="101"/>
      <c r="H33" s="101"/>
      <c r="I33" s="101"/>
      <c r="J33" s="101"/>
      <c r="K33" s="30"/>
      <c r="L33" s="105"/>
      <c r="M33" s="9"/>
      <c r="N33" s="105"/>
      <c r="O33" s="10"/>
      <c r="P33" s="105"/>
      <c r="Q33" s="10"/>
      <c r="R33" s="10"/>
      <c r="S33" s="105"/>
      <c r="T33" s="10"/>
      <c r="U33" s="10"/>
      <c r="V33" s="105"/>
      <c r="W33" s="12"/>
      <c r="X33" s="12"/>
    </row>
    <row r="34" spans="2:33" ht="9.9499999999999993" customHeight="1" x14ac:dyDescent="0.2">
      <c r="B34" s="5"/>
      <c r="C34" s="31" t="s">
        <v>3</v>
      </c>
      <c r="D34" s="5"/>
      <c r="E34" s="5"/>
      <c r="F34" s="5"/>
      <c r="G34" s="5"/>
      <c r="H34" s="15"/>
      <c r="I34" s="6" t="str">
        <f>IF(H34&lt;&gt;0,IF(H34=AA34,"","*"),"")</f>
        <v/>
      </c>
      <c r="J34" s="6"/>
      <c r="K34" s="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AA34" s="22"/>
      <c r="AB34" s="26"/>
      <c r="AC34" s="27"/>
      <c r="AD34" s="26"/>
      <c r="AE34" s="27"/>
      <c r="AF34" s="26"/>
      <c r="AG34" s="27"/>
    </row>
    <row r="35" spans="2:33" x14ac:dyDescent="0.2">
      <c r="B35" s="5"/>
      <c r="C35" s="32" t="s">
        <v>33</v>
      </c>
      <c r="D35" s="36"/>
      <c r="E35" s="6" t="str">
        <f t="shared" ref="E35:E41" si="7">IF(D35&lt;&gt;0,IF(D35=AA35,"","*"),"")</f>
        <v/>
      </c>
      <c r="F35" s="102"/>
      <c r="G35" s="102"/>
      <c r="H35" s="102"/>
      <c r="I35" s="6" t="str">
        <f t="shared" ref="I35:I41" si="8">IF(F35&lt;&gt;0,IF(F35=AB35,"","*"),"")</f>
        <v/>
      </c>
      <c r="J35" s="52"/>
      <c r="K35" s="6"/>
      <c r="L35" s="29"/>
      <c r="M35" s="6" t="str">
        <f t="shared" ref="M35:M42" si="9">IF(L35&lt;&gt;0,IF(L35=AC35,"","*"),"")</f>
        <v/>
      </c>
      <c r="N35" s="19"/>
      <c r="O35" s="6" t="str">
        <f t="shared" ref="O35:O42" si="10">IF(N35&lt;&gt;0,IF(N35=AD35,"","*"),"")</f>
        <v/>
      </c>
      <c r="P35" s="19"/>
      <c r="Q35" s="6" t="str">
        <f>IF(P35&lt;&gt;0,IF(P35=AE35,"","*"),"")</f>
        <v/>
      </c>
      <c r="R35" s="6"/>
      <c r="S35" s="19"/>
      <c r="T35" s="6" t="str">
        <f>IF(S35&lt;&gt;0,IF(S35=AF35,"","*"),"")</f>
        <v/>
      </c>
      <c r="U35" s="6"/>
      <c r="V35" s="19"/>
      <c r="W35" s="6" t="str">
        <f>IF(V35&lt;&gt;0,IF(V35=AG35,"","*"),"")</f>
        <v/>
      </c>
      <c r="X35" s="6"/>
      <c r="AA35" s="36">
        <v>7</v>
      </c>
      <c r="AB35" s="19" t="s">
        <v>34</v>
      </c>
      <c r="AC35" s="19"/>
      <c r="AD35" s="19"/>
      <c r="AE35" s="19">
        <v>3160</v>
      </c>
      <c r="AF35" s="19">
        <f>AE35*0.08</f>
        <v>252.8</v>
      </c>
      <c r="AG35" s="19">
        <f t="shared" ref="AG35:AG41" si="11">AD35+AE35+AF35</f>
        <v>3412.8</v>
      </c>
    </row>
    <row r="36" spans="2:33" x14ac:dyDescent="0.2">
      <c r="B36" s="5"/>
      <c r="C36" s="5"/>
      <c r="D36" s="37"/>
      <c r="E36" s="6" t="str">
        <f t="shared" si="7"/>
        <v/>
      </c>
      <c r="F36" s="102"/>
      <c r="G36" s="102"/>
      <c r="H36" s="102"/>
      <c r="I36" s="6" t="str">
        <f t="shared" si="8"/>
        <v/>
      </c>
      <c r="J36" s="52"/>
      <c r="K36" s="13"/>
      <c r="L36" s="16"/>
      <c r="M36" s="6" t="str">
        <f t="shared" si="9"/>
        <v/>
      </c>
      <c r="N36" s="18"/>
      <c r="O36" s="6" t="str">
        <f t="shared" si="10"/>
        <v/>
      </c>
      <c r="P36" s="18"/>
      <c r="Q36" s="6" t="str">
        <f>IF(P36&lt;&gt;0,IF(P36=AE36,"","*"),"")</f>
        <v/>
      </c>
      <c r="R36" s="6"/>
      <c r="S36" s="18"/>
      <c r="T36" s="6" t="str">
        <f>IF(S36&lt;&gt;0,IF(S36=AF36,"","*"),"")</f>
        <v/>
      </c>
      <c r="U36" s="6"/>
      <c r="V36" s="19"/>
      <c r="W36" s="6" t="str">
        <f>IF(V36&lt;&gt;0,IF(V36=AG36,"","*"),"")</f>
        <v/>
      </c>
      <c r="X36" s="6"/>
      <c r="AA36" s="37">
        <v>10</v>
      </c>
      <c r="AB36" s="18" t="s">
        <v>24</v>
      </c>
      <c r="AC36" s="18"/>
      <c r="AD36" s="18">
        <v>1911.6</v>
      </c>
      <c r="AE36" s="18"/>
      <c r="AF36" s="18"/>
      <c r="AG36" s="19">
        <f t="shared" si="11"/>
        <v>1911.6</v>
      </c>
    </row>
    <row r="37" spans="2:33" x14ac:dyDescent="0.2">
      <c r="B37" s="5"/>
      <c r="C37" s="5"/>
      <c r="D37" s="37"/>
      <c r="E37" s="6" t="str">
        <f t="shared" si="7"/>
        <v/>
      </c>
      <c r="F37" s="102"/>
      <c r="G37" s="102"/>
      <c r="H37" s="102"/>
      <c r="I37" s="6" t="str">
        <f t="shared" si="8"/>
        <v/>
      </c>
      <c r="J37" s="52"/>
      <c r="K37" s="13"/>
      <c r="L37" s="16"/>
      <c r="M37" s="6" t="str">
        <f t="shared" si="9"/>
        <v/>
      </c>
      <c r="N37" s="18"/>
      <c r="O37" s="6" t="str">
        <f t="shared" si="10"/>
        <v/>
      </c>
      <c r="P37" s="18"/>
      <c r="Q37" s="6" t="str">
        <f>IF(P37&lt;&gt;0,IF(P37=AE37,"","*"),"")</f>
        <v/>
      </c>
      <c r="R37" s="6"/>
      <c r="S37" s="18"/>
      <c r="T37" s="6" t="str">
        <f>IF(S37&lt;&gt;0,IF(S37=AF37,"","*"),"")</f>
        <v/>
      </c>
      <c r="U37" s="6"/>
      <c r="V37" s="19"/>
      <c r="W37" s="6" t="str">
        <f>IF(V37&lt;&gt;0,IF(V37=AG37,"","*"),"")</f>
        <v/>
      </c>
      <c r="X37" s="6"/>
      <c r="AA37" s="37">
        <v>13</v>
      </c>
      <c r="AB37" s="18" t="s">
        <v>35</v>
      </c>
      <c r="AC37" s="18"/>
      <c r="AD37" s="18">
        <v>2419.1999999999998</v>
      </c>
      <c r="AE37" s="18"/>
      <c r="AF37" s="18"/>
      <c r="AG37" s="19">
        <f t="shared" si="11"/>
        <v>2419.1999999999998</v>
      </c>
    </row>
    <row r="38" spans="2:33" x14ac:dyDescent="0.2">
      <c r="B38" s="5"/>
      <c r="C38" s="5"/>
      <c r="D38" s="37"/>
      <c r="E38" s="6" t="str">
        <f t="shared" si="7"/>
        <v/>
      </c>
      <c r="F38" s="102"/>
      <c r="G38" s="102"/>
      <c r="H38" s="102"/>
      <c r="I38" s="6" t="str">
        <f t="shared" si="8"/>
        <v/>
      </c>
      <c r="J38" s="52"/>
      <c r="K38" s="13"/>
      <c r="L38" s="16"/>
      <c r="M38" s="6" t="str">
        <f t="shared" si="9"/>
        <v/>
      </c>
      <c r="N38" s="18"/>
      <c r="O38" s="6" t="str">
        <f t="shared" si="10"/>
        <v/>
      </c>
      <c r="P38" s="18"/>
      <c r="Q38" s="6" t="str">
        <f>IF(P38&lt;&gt;0,IF(P38=AE38,"","*"),"")</f>
        <v/>
      </c>
      <c r="R38" s="6"/>
      <c r="S38" s="19"/>
      <c r="T38" s="6" t="str">
        <f>IF(S38&lt;&gt;0,IF(S38=AF38,"","*"),"")</f>
        <v/>
      </c>
      <c r="U38" s="6"/>
      <c r="V38" s="19"/>
      <c r="W38" s="6" t="str">
        <f>IF(V38&lt;&gt;0,IF(V38=AG38,"","*"),"")</f>
        <v/>
      </c>
      <c r="X38" s="6"/>
      <c r="AA38" s="37">
        <v>14</v>
      </c>
      <c r="AB38" s="18" t="s">
        <v>34</v>
      </c>
      <c r="AC38" s="18"/>
      <c r="AD38" s="18"/>
      <c r="AE38" s="18">
        <v>4200</v>
      </c>
      <c r="AF38" s="19">
        <f>AE38*0.08</f>
        <v>336</v>
      </c>
      <c r="AG38" s="19">
        <f t="shared" si="11"/>
        <v>4536</v>
      </c>
    </row>
    <row r="39" spans="2:33" x14ac:dyDescent="0.2">
      <c r="B39" s="5"/>
      <c r="C39" s="5"/>
      <c r="D39" s="37"/>
      <c r="E39" s="6" t="str">
        <f t="shared" si="7"/>
        <v/>
      </c>
      <c r="F39" s="102"/>
      <c r="G39" s="102"/>
      <c r="H39" s="102"/>
      <c r="I39" s="6" t="str">
        <f t="shared" si="8"/>
        <v/>
      </c>
      <c r="J39" s="52"/>
      <c r="K39" s="13"/>
      <c r="L39" s="16"/>
      <c r="M39" s="6" t="str">
        <f t="shared" si="9"/>
        <v/>
      </c>
      <c r="N39" s="18"/>
      <c r="O39" s="6" t="str">
        <f t="shared" si="10"/>
        <v/>
      </c>
      <c r="P39" s="18"/>
      <c r="Q39" s="6"/>
      <c r="R39" s="6"/>
      <c r="S39" s="19"/>
      <c r="T39" s="6"/>
      <c r="U39" s="6"/>
      <c r="V39" s="19"/>
      <c r="W39" s="6"/>
      <c r="X39" s="6"/>
      <c r="AA39" s="37">
        <v>20</v>
      </c>
      <c r="AB39" s="18" t="s">
        <v>32</v>
      </c>
      <c r="AC39" s="18"/>
      <c r="AD39" s="18">
        <v>1259.28</v>
      </c>
      <c r="AE39" s="18"/>
      <c r="AF39" s="19"/>
      <c r="AG39" s="19">
        <f t="shared" si="11"/>
        <v>1259.28</v>
      </c>
    </row>
    <row r="40" spans="2:33" x14ac:dyDescent="0.2">
      <c r="B40" s="5"/>
      <c r="C40" s="5"/>
      <c r="D40" s="37"/>
      <c r="E40" s="6" t="str">
        <f t="shared" si="7"/>
        <v/>
      </c>
      <c r="F40" s="102"/>
      <c r="G40" s="102"/>
      <c r="H40" s="102"/>
      <c r="I40" s="6" t="str">
        <f t="shared" si="8"/>
        <v/>
      </c>
      <c r="J40" s="52"/>
      <c r="K40" s="13"/>
      <c r="L40" s="16"/>
      <c r="M40" s="6" t="str">
        <f t="shared" si="9"/>
        <v/>
      </c>
      <c r="N40" s="18"/>
      <c r="O40" s="6" t="str">
        <f t="shared" si="10"/>
        <v/>
      </c>
      <c r="P40" s="18"/>
      <c r="Q40" s="6"/>
      <c r="R40" s="6"/>
      <c r="S40" s="19"/>
      <c r="T40" s="6"/>
      <c r="U40" s="6"/>
      <c r="V40" s="19"/>
      <c r="W40" s="6"/>
      <c r="X40" s="6"/>
      <c r="AA40" s="37">
        <v>21</v>
      </c>
      <c r="AB40" s="18" t="s">
        <v>34</v>
      </c>
      <c r="AC40" s="18"/>
      <c r="AD40" s="18"/>
      <c r="AE40" s="18">
        <v>2400</v>
      </c>
      <c r="AF40" s="19">
        <f>AE40*0.08</f>
        <v>192</v>
      </c>
      <c r="AG40" s="19">
        <f t="shared" si="11"/>
        <v>2592</v>
      </c>
    </row>
    <row r="41" spans="2:33" x14ac:dyDescent="0.2">
      <c r="B41" s="5"/>
      <c r="C41" s="5"/>
      <c r="D41" s="37"/>
      <c r="E41" s="6" t="str">
        <f t="shared" si="7"/>
        <v/>
      </c>
      <c r="F41" s="102"/>
      <c r="G41" s="102"/>
      <c r="H41" s="102"/>
      <c r="I41" s="6" t="str">
        <f t="shared" si="8"/>
        <v/>
      </c>
      <c r="J41" s="52"/>
      <c r="K41" s="13"/>
      <c r="L41" s="16"/>
      <c r="M41" s="6" t="str">
        <f t="shared" si="9"/>
        <v/>
      </c>
      <c r="N41" s="18"/>
      <c r="O41" s="6" t="str">
        <f t="shared" si="10"/>
        <v/>
      </c>
      <c r="P41" s="18"/>
      <c r="Q41" s="6" t="str">
        <f>IF(P41&lt;&gt;0,IF(P41=AE41,"","*"),"")</f>
        <v/>
      </c>
      <c r="R41" s="6"/>
      <c r="S41" s="19"/>
      <c r="T41" s="6" t="str">
        <f>IF(S41&lt;&gt;0,IF(S41=AF41,"","*"),"")</f>
        <v/>
      </c>
      <c r="U41" s="6"/>
      <c r="V41" s="19"/>
      <c r="W41" s="6" t="str">
        <f>IF(V41&lt;&gt;0,IF(V41=AG41,"","*"),"")</f>
        <v/>
      </c>
      <c r="X41" s="6"/>
      <c r="AA41" s="37">
        <v>28</v>
      </c>
      <c r="AB41" s="18" t="s">
        <v>34</v>
      </c>
      <c r="AC41" s="18"/>
      <c r="AD41" s="18"/>
      <c r="AE41" s="18">
        <v>3500</v>
      </c>
      <c r="AF41" s="19">
        <f>AE41*0.08</f>
        <v>280</v>
      </c>
      <c r="AG41" s="19">
        <f t="shared" si="11"/>
        <v>3780</v>
      </c>
    </row>
    <row r="42" spans="2:33" ht="13.5" thickBot="1" x14ac:dyDescent="0.25">
      <c r="B42" s="5"/>
      <c r="C42" s="5"/>
      <c r="D42" s="5"/>
      <c r="E42" s="5"/>
      <c r="F42" s="35" t="s">
        <v>13</v>
      </c>
      <c r="G42" s="5"/>
      <c r="H42" s="35"/>
      <c r="I42" s="8"/>
      <c r="J42" s="8"/>
      <c r="K42" s="8"/>
      <c r="L42" s="17"/>
      <c r="M42" s="33" t="str">
        <f t="shared" si="9"/>
        <v/>
      </c>
      <c r="N42" s="17"/>
      <c r="O42" s="33" t="str">
        <f t="shared" si="10"/>
        <v/>
      </c>
      <c r="P42" s="17"/>
      <c r="Q42" s="33" t="str">
        <f>IF(P42&lt;&gt;0,IF(P42=AE42,"","*"),"")</f>
        <v/>
      </c>
      <c r="R42" s="33"/>
      <c r="S42" s="17"/>
      <c r="T42" s="33" t="str">
        <f>IF(S42&lt;&gt;0,IF(S42=AF42,"","*"),"")</f>
        <v/>
      </c>
      <c r="U42" s="33"/>
      <c r="V42" s="17"/>
      <c r="W42" s="33" t="str">
        <f>IF(V42&lt;&gt;0,IF(V42=AG42,"","*"),"")</f>
        <v/>
      </c>
      <c r="X42" s="33"/>
      <c r="AA42" s="17"/>
      <c r="AB42" s="17"/>
      <c r="AC42" s="17"/>
      <c r="AD42" s="17">
        <f>SUM(AD34:AD41)</f>
        <v>5590.08</v>
      </c>
      <c r="AE42" s="17">
        <f>SUM(AE34:AE41)</f>
        <v>13260</v>
      </c>
      <c r="AF42" s="17">
        <f>SUM(AF34:AF41)</f>
        <v>1060.8</v>
      </c>
      <c r="AG42" s="17">
        <f>SUM(AG34:AG41)</f>
        <v>19910.88</v>
      </c>
    </row>
    <row r="43" spans="2:33" ht="13.5" thickTop="1" x14ac:dyDescent="0.2">
      <c r="B43" s="5"/>
      <c r="C43" s="5"/>
      <c r="D43" s="5"/>
      <c r="E43" s="5"/>
      <c r="F43" s="5"/>
      <c r="G43" s="5"/>
      <c r="H43" s="8"/>
      <c r="I43" s="6" t="str">
        <f>IF(H43&lt;&gt;0,IF(H43=AA43,"","*"),"")</f>
        <v/>
      </c>
      <c r="J43" s="6"/>
      <c r="K43" s="6"/>
      <c r="L43" s="53"/>
      <c r="M43" s="8"/>
      <c r="N43" s="53"/>
      <c r="O43" s="5"/>
      <c r="P43" s="53"/>
      <c r="Q43" s="5"/>
      <c r="R43" s="5"/>
      <c r="S43" s="53"/>
      <c r="T43" s="5"/>
      <c r="U43" s="5"/>
      <c r="V43" s="53"/>
      <c r="W43" s="5"/>
      <c r="X43" s="6"/>
      <c r="AA43" s="22"/>
    </row>
    <row r="44" spans="2:33" x14ac:dyDescent="0.2">
      <c r="B44" s="5"/>
      <c r="C44" s="5"/>
      <c r="D44" s="5"/>
      <c r="E44" s="5"/>
      <c r="F44" s="5"/>
      <c r="G44" s="5"/>
      <c r="H44" s="57" t="s">
        <v>28</v>
      </c>
      <c r="I44" s="6"/>
      <c r="J44" s="6"/>
      <c r="K44" s="6"/>
      <c r="L44" s="8"/>
      <c r="M44" s="8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AA44" s="21"/>
    </row>
    <row r="45" spans="2:33" ht="13.5" thickBot="1" x14ac:dyDescent="0.25">
      <c r="B45" s="5"/>
      <c r="C45" s="5"/>
      <c r="D45" s="5"/>
      <c r="E45" s="5"/>
      <c r="F45" s="5"/>
      <c r="G45" s="5"/>
      <c r="H45" s="35" t="s">
        <v>29</v>
      </c>
      <c r="I45" s="6"/>
      <c r="J45" s="6"/>
      <c r="K45" s="6"/>
      <c r="L45" s="56"/>
      <c r="M45" s="6" t="str">
        <f>IF(L45&lt;&gt;0,IF(L45=AC45,"","*"),"")</f>
        <v/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AA45" s="23"/>
      <c r="AC45" s="56">
        <v>19910.88</v>
      </c>
    </row>
    <row r="46" spans="2:33" ht="13.5" thickTop="1" x14ac:dyDescent="0.2">
      <c r="B46" s="5"/>
      <c r="C46" s="5"/>
      <c r="D46" s="5"/>
      <c r="E46" s="5"/>
      <c r="F46" s="5"/>
      <c r="G46" s="5"/>
      <c r="H46" s="35"/>
      <c r="I46" s="6"/>
      <c r="J46" s="6"/>
      <c r="K46" s="6"/>
      <c r="L46" s="5"/>
      <c r="M46" s="8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2:33" ht="13.5" thickBot="1" x14ac:dyDescent="0.25">
      <c r="B47" s="5"/>
      <c r="C47" s="5"/>
      <c r="D47" s="5"/>
      <c r="E47" s="5"/>
      <c r="F47" s="5"/>
      <c r="G47" s="5"/>
      <c r="H47" s="35" t="s">
        <v>30</v>
      </c>
      <c r="I47" s="6"/>
      <c r="J47" s="6"/>
      <c r="K47" s="6"/>
      <c r="L47" s="56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AC47" s="56">
        <f>AD42+AE42+AF42</f>
        <v>19910.88</v>
      </c>
    </row>
    <row r="48" spans="2:33" ht="13.5" thickTop="1" x14ac:dyDescent="0.2">
      <c r="B48" s="5"/>
      <c r="C48" s="5"/>
      <c r="D48" s="5"/>
      <c r="E48" s="5"/>
      <c r="F48" s="5"/>
      <c r="G48" s="5"/>
      <c r="H48" s="8"/>
      <c r="I48" s="6" t="str">
        <f>IF(H48&lt;&gt;0,IF(H48=AA48,"","*"),"")</f>
        <v/>
      </c>
      <c r="J48" s="6"/>
      <c r="K48" s="6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2:33" x14ac:dyDescent="0.2">
      <c r="C49" s="3"/>
      <c r="G49" s="3"/>
    </row>
    <row r="50" spans="2:33" x14ac:dyDescent="0.2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33" ht="15.75" thickBot="1" x14ac:dyDescent="0.3">
      <c r="B51" s="40"/>
      <c r="C51" s="40"/>
      <c r="D51" s="40"/>
      <c r="E51" s="40"/>
      <c r="F51" s="40"/>
      <c r="G51" s="40"/>
      <c r="H51" s="40" t="s">
        <v>39</v>
      </c>
      <c r="I51" s="40"/>
      <c r="J51" s="40"/>
      <c r="K51" s="40"/>
      <c r="L51" s="40"/>
      <c r="M51" s="40"/>
      <c r="N51" s="40" t="s">
        <v>38</v>
      </c>
      <c r="O51" s="40"/>
    </row>
    <row r="52" spans="2:33" ht="15" x14ac:dyDescent="0.2">
      <c r="B52" s="9"/>
      <c r="C52" s="9"/>
      <c r="D52" s="10"/>
      <c r="E52" s="10"/>
      <c r="F52" s="10"/>
      <c r="G52" s="10"/>
      <c r="H52" s="9"/>
      <c r="I52" s="100"/>
      <c r="J52" s="100" t="s">
        <v>6</v>
      </c>
      <c r="K52" s="30"/>
      <c r="L52" s="24"/>
      <c r="M52" s="24"/>
      <c r="N52" s="24"/>
      <c r="O52" s="10"/>
      <c r="P52" s="58"/>
      <c r="Q52" s="58"/>
      <c r="R52" s="58"/>
      <c r="S52" s="58"/>
      <c r="T52" s="58"/>
      <c r="U52" s="58"/>
      <c r="V52" s="58"/>
      <c r="W52" s="58"/>
      <c r="X52" s="58"/>
    </row>
    <row r="53" spans="2:33" x14ac:dyDescent="0.2">
      <c r="B53" s="11"/>
      <c r="C53" s="99" t="s">
        <v>2</v>
      </c>
      <c r="D53" s="99"/>
      <c r="E53" s="38"/>
      <c r="F53" s="99" t="s">
        <v>40</v>
      </c>
      <c r="G53" s="101"/>
      <c r="H53" s="101"/>
      <c r="I53" s="101"/>
      <c r="J53" s="101"/>
      <c r="K53" s="30"/>
      <c r="L53" s="30" t="s">
        <v>36</v>
      </c>
      <c r="M53" s="9"/>
      <c r="N53" s="30" t="s">
        <v>37</v>
      </c>
      <c r="O53" s="10"/>
      <c r="P53" s="58"/>
      <c r="Q53" s="58"/>
      <c r="R53" s="58"/>
      <c r="S53" s="58"/>
      <c r="T53" s="58"/>
      <c r="U53" s="58"/>
      <c r="V53" s="58"/>
      <c r="W53" s="58"/>
      <c r="X53" s="58"/>
    </row>
    <row r="54" spans="2:33" x14ac:dyDescent="0.2">
      <c r="B54" s="5"/>
      <c r="C54" s="31" t="s">
        <v>3</v>
      </c>
      <c r="D54" s="5"/>
      <c r="E54" s="5"/>
      <c r="F54" s="5"/>
      <c r="G54" s="5"/>
      <c r="H54" s="15"/>
      <c r="I54" s="6" t="str">
        <f>IF(H54&lt;&gt;0,IF(H54=AA54,"","*"),"")</f>
        <v/>
      </c>
      <c r="J54" s="6"/>
      <c r="K54" s="6"/>
      <c r="L54" s="28"/>
      <c r="M54" s="28"/>
      <c r="N54" s="28"/>
      <c r="O54" s="28"/>
      <c r="AA54" s="22"/>
      <c r="AB54" s="26"/>
      <c r="AC54" s="27"/>
      <c r="AD54" s="26"/>
      <c r="AE54" s="27"/>
      <c r="AF54" s="26"/>
      <c r="AG54" s="27"/>
    </row>
    <row r="55" spans="2:33" x14ac:dyDescent="0.2">
      <c r="B55" s="5"/>
      <c r="C55" s="32" t="s">
        <v>33</v>
      </c>
      <c r="D55" s="36"/>
      <c r="E55" s="6" t="str">
        <f>IF(D55&lt;&gt;0,IF(D55=AA55,"","*"),"")</f>
        <v/>
      </c>
      <c r="F55" s="102"/>
      <c r="G55" s="102"/>
      <c r="H55" s="102"/>
      <c r="I55" s="6" t="str">
        <f>IF(F55&lt;&gt;0,IF(F55=AB55,"","*"),"")</f>
        <v/>
      </c>
      <c r="J55" s="60"/>
      <c r="K55" s="6"/>
      <c r="L55" s="29"/>
      <c r="M55" s="6" t="str">
        <f>IF(L55&lt;&gt;0,IF(L55=AD55,"","*"),"")</f>
        <v/>
      </c>
      <c r="N55" s="6"/>
      <c r="O55" s="6"/>
      <c r="AA55" s="36">
        <v>5</v>
      </c>
      <c r="AB55" s="19" t="s">
        <v>45</v>
      </c>
      <c r="AC55" s="19"/>
      <c r="AD55" s="29">
        <v>30</v>
      </c>
      <c r="AE55" s="19"/>
      <c r="AF55" s="19"/>
      <c r="AG55" s="19">
        <v>643</v>
      </c>
    </row>
    <row r="56" spans="2:33" ht="12.75" customHeight="1" x14ac:dyDescent="0.2">
      <c r="B56" s="5"/>
      <c r="C56" s="5"/>
      <c r="D56" s="5"/>
      <c r="E56" s="6"/>
      <c r="F56" s="102"/>
      <c r="G56" s="102"/>
      <c r="H56" s="102"/>
      <c r="I56" s="6" t="str">
        <f>IF(F56&lt;&gt;0,IF(F56=AB56,"","*"),"")</f>
        <v/>
      </c>
      <c r="J56" s="60"/>
      <c r="K56" s="13"/>
      <c r="L56" s="16"/>
      <c r="M56" s="6" t="str">
        <f>IF(L56&lt;&gt;0,IF(L56=AD56,"","*"),"")</f>
        <v/>
      </c>
      <c r="N56" s="6"/>
      <c r="O56" s="6"/>
      <c r="AA56" s="37"/>
      <c r="AB56" s="18" t="s">
        <v>41</v>
      </c>
      <c r="AC56" s="18"/>
      <c r="AD56" s="16">
        <v>2.4</v>
      </c>
      <c r="AE56" s="18"/>
      <c r="AF56" s="18"/>
      <c r="AG56" s="19">
        <v>2320</v>
      </c>
    </row>
    <row r="57" spans="2:33" ht="12.75" customHeight="1" x14ac:dyDescent="0.2">
      <c r="B57" s="5"/>
      <c r="C57" s="5"/>
      <c r="D57" s="5"/>
      <c r="E57" s="6"/>
      <c r="F57" s="59"/>
      <c r="G57" s="98"/>
      <c r="H57" s="98"/>
      <c r="I57" s="6" t="str">
        <f>IF(G57&lt;&gt;0,IF(G57=AB57,"","*"),"")</f>
        <v/>
      </c>
      <c r="J57" s="60"/>
      <c r="K57" s="13"/>
      <c r="L57" s="6"/>
      <c r="M57" s="6" t="str">
        <f>IF(L57&lt;&gt;0,IF(L57=AC57,"","*"),"")</f>
        <v/>
      </c>
      <c r="N57" s="18"/>
      <c r="O57" s="6" t="str">
        <f>IF(N57&lt;&gt;0,IF(N57=AE57,"","*"),"")</f>
        <v/>
      </c>
      <c r="P57" s="58"/>
      <c r="Q57" s="58"/>
      <c r="R57" s="58"/>
      <c r="S57" s="58"/>
      <c r="T57" s="58"/>
      <c r="U57" s="58"/>
      <c r="V57" s="58"/>
      <c r="W57" s="58"/>
      <c r="X57" s="58"/>
      <c r="AA57" s="37"/>
      <c r="AB57" s="18" t="s">
        <v>42</v>
      </c>
      <c r="AC57" s="18"/>
      <c r="AD57" s="6"/>
      <c r="AE57" s="18">
        <f>AD55+AD56</f>
        <v>32.4</v>
      </c>
      <c r="AF57" s="18"/>
      <c r="AG57" s="19">
        <v>430</v>
      </c>
    </row>
    <row r="58" spans="2:33" x14ac:dyDescent="0.2">
      <c r="B58" s="5"/>
      <c r="C58" s="5"/>
      <c r="D58" s="5"/>
      <c r="E58" s="6"/>
      <c r="F58" s="5"/>
      <c r="G58" s="5"/>
      <c r="H58" s="35" t="s">
        <v>43</v>
      </c>
      <c r="I58" s="6"/>
      <c r="J58" s="6"/>
      <c r="K58" s="13"/>
      <c r="L58" s="6"/>
      <c r="M58" s="6" t="str">
        <f>IF(L58&lt;&gt;0,IF(L58=AC58,"","*"),"")</f>
        <v/>
      </c>
      <c r="N58" s="6"/>
      <c r="O58" s="6"/>
      <c r="P58" s="58"/>
      <c r="Q58" s="58"/>
      <c r="R58" s="58"/>
      <c r="S58" s="58"/>
      <c r="T58" s="58"/>
      <c r="U58" s="58"/>
      <c r="V58" s="58"/>
      <c r="W58" s="58"/>
      <c r="X58" s="58"/>
      <c r="AA58" s="37"/>
      <c r="AB58" s="18"/>
      <c r="AC58" s="18"/>
      <c r="AD58" s="6"/>
      <c r="AE58" s="6"/>
      <c r="AF58" s="18"/>
      <c r="AG58" s="19">
        <v>117</v>
      </c>
    </row>
    <row r="59" spans="2:33" x14ac:dyDescent="0.2">
      <c r="B59" s="5"/>
      <c r="C59" s="5"/>
      <c r="D59" s="5"/>
      <c r="E59" s="6"/>
      <c r="F59" s="5"/>
      <c r="G59" s="5"/>
      <c r="H59" s="8"/>
      <c r="I59" s="6"/>
      <c r="J59" s="6"/>
      <c r="K59" s="13"/>
      <c r="L59" s="6"/>
      <c r="M59" s="6"/>
      <c r="N59" s="6"/>
      <c r="O59" s="6"/>
      <c r="P59" s="58"/>
      <c r="Q59" s="58"/>
      <c r="R59" s="58"/>
      <c r="S59" s="58"/>
      <c r="T59" s="58"/>
      <c r="U59" s="58"/>
      <c r="V59" s="58"/>
      <c r="W59" s="58"/>
      <c r="X59" s="58"/>
      <c r="AA59" s="37"/>
      <c r="AB59" s="18"/>
      <c r="AC59" s="18"/>
      <c r="AD59" s="6"/>
      <c r="AE59" s="6"/>
      <c r="AF59" s="18"/>
      <c r="AG59" s="19"/>
    </row>
    <row r="60" spans="2:33" ht="12.75" customHeight="1" x14ac:dyDescent="0.2">
      <c r="B60" s="5"/>
      <c r="C60" s="5"/>
      <c r="D60" s="37"/>
      <c r="E60" s="6" t="str">
        <f>IF(D60&lt;&gt;0,IF(D60=AA60,"","*"),"")</f>
        <v/>
      </c>
      <c r="F60" s="102"/>
      <c r="G60" s="102"/>
      <c r="H60" s="102"/>
      <c r="I60" s="6" t="str">
        <f>IF(F60&lt;&gt;0,IF(F60=AB60,"","*"),"")</f>
        <v/>
      </c>
      <c r="J60" s="60"/>
      <c r="K60" s="13"/>
      <c r="L60" s="16"/>
      <c r="M60" s="6" t="str">
        <f>IF(L60&lt;&gt;0,IF(L60=AD60,"","*"),"")</f>
        <v/>
      </c>
      <c r="N60" s="6"/>
      <c r="O60" s="6"/>
      <c r="AA60" s="37">
        <v>16</v>
      </c>
      <c r="AB60" s="19" t="s">
        <v>45</v>
      </c>
      <c r="AC60" s="18"/>
      <c r="AD60" s="16">
        <v>44</v>
      </c>
      <c r="AE60" s="6"/>
      <c r="AF60" s="18"/>
      <c r="AG60" s="19"/>
    </row>
    <row r="61" spans="2:33" ht="12.75" customHeight="1" x14ac:dyDescent="0.2">
      <c r="B61" s="5"/>
      <c r="C61" s="5"/>
      <c r="D61" s="5"/>
      <c r="E61" s="6"/>
      <c r="F61" s="102"/>
      <c r="G61" s="102"/>
      <c r="H61" s="102"/>
      <c r="I61" s="6" t="str">
        <f>IF(F61&lt;&gt;0,IF(F61=AB61,"","*"),"")</f>
        <v/>
      </c>
      <c r="J61" s="60"/>
      <c r="K61" s="13"/>
      <c r="L61" s="16"/>
      <c r="M61" s="6" t="str">
        <f>IF(L61&lt;&gt;0,IF(L61=AD61,"","*"),"")</f>
        <v/>
      </c>
      <c r="N61" s="6"/>
      <c r="O61" s="6"/>
      <c r="AA61" s="37"/>
      <c r="AB61" s="18" t="s">
        <v>41</v>
      </c>
      <c r="AC61" s="18"/>
      <c r="AD61" s="16">
        <v>3.52</v>
      </c>
      <c r="AE61" s="6"/>
      <c r="AF61" s="18"/>
      <c r="AG61" s="19"/>
    </row>
    <row r="62" spans="2:33" ht="12.75" customHeight="1" x14ac:dyDescent="0.2">
      <c r="B62" s="5"/>
      <c r="C62" s="5"/>
      <c r="D62" s="5"/>
      <c r="E62" s="6"/>
      <c r="F62" s="59"/>
      <c r="G62" s="98"/>
      <c r="H62" s="98"/>
      <c r="I62" s="6" t="str">
        <f>IF(G62&lt;&gt;0,IF(G62=AB62,"","*"),"")</f>
        <v/>
      </c>
      <c r="J62" s="60"/>
      <c r="K62" s="13"/>
      <c r="L62" s="6"/>
      <c r="M62" s="6"/>
      <c r="N62" s="18"/>
      <c r="O62" s="6" t="str">
        <f>IF(N62&lt;&gt;0,IF(N62=AE62,"","*"),"")</f>
        <v/>
      </c>
      <c r="AA62" s="37"/>
      <c r="AB62" s="18" t="s">
        <v>46</v>
      </c>
      <c r="AC62" s="18"/>
      <c r="AD62" s="18"/>
      <c r="AE62" s="18">
        <f>AD60+AD61</f>
        <v>47.52</v>
      </c>
      <c r="AF62" s="18"/>
      <c r="AG62" s="19">
        <v>2237</v>
      </c>
    </row>
    <row r="63" spans="2:33" ht="13.5" thickBot="1" x14ac:dyDescent="0.25">
      <c r="B63" s="5"/>
      <c r="C63" s="5"/>
      <c r="D63" s="5"/>
      <c r="E63" s="5"/>
      <c r="F63" s="5"/>
      <c r="G63" s="5"/>
      <c r="H63" s="35" t="s">
        <v>44</v>
      </c>
      <c r="I63" s="8"/>
      <c r="J63" s="8"/>
      <c r="K63" s="8"/>
      <c r="L63" s="6"/>
      <c r="M63" s="6"/>
      <c r="N63" s="6"/>
      <c r="O63" s="6"/>
      <c r="P63" s="58"/>
      <c r="Q63" s="58"/>
      <c r="R63" s="58"/>
      <c r="S63" s="58"/>
      <c r="T63" s="58"/>
      <c r="U63" s="58"/>
      <c r="V63" s="58"/>
      <c r="W63" s="58"/>
      <c r="X63" s="58"/>
      <c r="AA63" s="17"/>
      <c r="AB63" s="17"/>
      <c r="AC63" s="17"/>
      <c r="AD63" s="17"/>
      <c r="AE63" s="17"/>
      <c r="AF63" s="20"/>
      <c r="AG63" s="17">
        <f>SUM(AG54:AG62)</f>
        <v>5747</v>
      </c>
    </row>
    <row r="64" spans="2:33" ht="13.5" thickTop="1" x14ac:dyDescent="0.2">
      <c r="B64" s="5"/>
      <c r="C64" s="5"/>
      <c r="D64" s="5"/>
      <c r="E64" s="5"/>
      <c r="F64" s="5"/>
      <c r="G64" s="5"/>
      <c r="H64" s="8"/>
      <c r="I64" s="6" t="str">
        <f>IF(H64&lt;&gt;0,IF(H64=AA64,"","*"),"")</f>
        <v/>
      </c>
      <c r="J64" s="6"/>
      <c r="K64" s="6"/>
      <c r="L64" s="6"/>
      <c r="M64" s="8"/>
      <c r="N64" s="6"/>
      <c r="O64" s="5"/>
      <c r="P64" s="58"/>
      <c r="Q64" s="58"/>
      <c r="R64" s="58"/>
      <c r="S64" s="58"/>
      <c r="T64" s="58"/>
      <c r="U64" s="58"/>
      <c r="V64" s="58"/>
      <c r="W64" s="58"/>
      <c r="X64" s="58"/>
      <c r="AA64" s="22"/>
    </row>
  </sheetData>
  <sheetProtection password="BAAF" sheet="1" objects="1" scenarios="1"/>
  <mergeCells count="37">
    <mergeCell ref="S31:S33"/>
    <mergeCell ref="I32:I33"/>
    <mergeCell ref="L31:L33"/>
    <mergeCell ref="V31:V33"/>
    <mergeCell ref="O1:W1"/>
    <mergeCell ref="J32:J33"/>
    <mergeCell ref="B29:X29"/>
    <mergeCell ref="L10:L12"/>
    <mergeCell ref="N10:N12"/>
    <mergeCell ref="P10:P12"/>
    <mergeCell ref="C33:D33"/>
    <mergeCell ref="N31:N33"/>
    <mergeCell ref="P31:P33"/>
    <mergeCell ref="S10:S12"/>
    <mergeCell ref="F33:H33"/>
    <mergeCell ref="V10:V12"/>
    <mergeCell ref="I11:I12"/>
    <mergeCell ref="J11:J12"/>
    <mergeCell ref="C12:D12"/>
    <mergeCell ref="F10:F12"/>
    <mergeCell ref="F38:H38"/>
    <mergeCell ref="F41:H41"/>
    <mergeCell ref="F39:H39"/>
    <mergeCell ref="F40:H40"/>
    <mergeCell ref="F35:H35"/>
    <mergeCell ref="F36:H36"/>
    <mergeCell ref="F37:H37"/>
    <mergeCell ref="G57:H57"/>
    <mergeCell ref="G62:H62"/>
    <mergeCell ref="C53:D53"/>
    <mergeCell ref="J52:J53"/>
    <mergeCell ref="I52:I53"/>
    <mergeCell ref="F56:H56"/>
    <mergeCell ref="F55:H55"/>
    <mergeCell ref="F53:H53"/>
    <mergeCell ref="F61:H61"/>
    <mergeCell ref="F60:H60"/>
  </mergeCells>
  <phoneticPr fontId="0" type="noConversion"/>
  <dataValidations count="4">
    <dataValidation type="list" allowBlank="1" showInputMessage="1" showErrorMessage="1" sqref="H14 H16 H18:H19">
      <formula1>"Able &amp; Co.,Blevins Bakery,R.J. Kalas Inc.,Thompson Group"</formula1>
    </dataValidation>
    <dataValidation type="list" allowBlank="1" showInputMessage="1" showErrorMessage="1" sqref="F35:H41">
      <formula1>"Cash sales,Able &amp; Co., Blevins Bakery,R. J. Kalas Inc."</formula1>
    </dataValidation>
    <dataValidation type="list" allowBlank="1" showInputMessage="1" showErrorMessage="1" sqref="H15 H17">
      <formula1>"Able &amp; Co.,Blevins Bakery,R. J. Kalas Inc.,Thompson Group"</formula1>
    </dataValidation>
    <dataValidation type="list" allowBlank="1" showInputMessage="1" showErrorMessage="1" sqref="F55:H56 G57:H57 F60:H61 G62:H62">
      <formula1>"Cash,Accts. Rec./Able &amp; Co.,Accts. Rec./Blevins Bakery,Sales,Sales Discounts,Sales Returns &amp; Allowances,Sales Tax Payable"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2"/>
  <sheetViews>
    <sheetView showGridLines="0" workbookViewId="0">
      <selection activeCell="AJ59" sqref="AJ59"/>
    </sheetView>
  </sheetViews>
  <sheetFormatPr defaultRowHeight="12.75" x14ac:dyDescent="0.2"/>
  <cols>
    <col min="1" max="2" width="1.7109375" customWidth="1"/>
    <col min="3" max="4" width="4.7109375" customWidth="1"/>
    <col min="5" max="5" width="1.7109375" customWidth="1"/>
    <col min="6" max="7" width="6.7109375" customWidth="1"/>
    <col min="8" max="8" width="1.7109375" style="2" customWidth="1"/>
    <col min="9" max="9" width="5.7109375" style="2" customWidth="1"/>
    <col min="10" max="11" width="1.7109375" style="2" customWidth="1"/>
    <col min="12" max="12" width="10.7109375" style="2" customWidth="1"/>
    <col min="13" max="13" width="1.7109375" style="2" customWidth="1"/>
    <col min="14" max="14" width="1.7109375" customWidth="1"/>
    <col min="15" max="15" width="10.7109375" customWidth="1"/>
    <col min="16" max="17" width="1.7109375" customWidth="1"/>
    <col min="18" max="18" width="10.7109375" customWidth="1"/>
    <col min="19" max="20" width="1.7109375" customWidth="1"/>
    <col min="21" max="21" width="10.7109375" customWidth="1"/>
    <col min="22" max="23" width="1.7109375" customWidth="1"/>
    <col min="24" max="24" width="2.7109375" customWidth="1"/>
    <col min="25" max="25" width="8.7109375" customWidth="1"/>
    <col min="26" max="26" width="8.7109375" hidden="1" customWidth="1"/>
    <col min="27" max="31" width="10.7109375" hidden="1" customWidth="1"/>
  </cols>
  <sheetData>
    <row r="1" spans="1:31" x14ac:dyDescent="0.2">
      <c r="B1" s="7" t="s">
        <v>47</v>
      </c>
      <c r="C1" s="7"/>
      <c r="N1" s="4" t="s">
        <v>0</v>
      </c>
      <c r="O1" s="106"/>
      <c r="P1" s="107"/>
      <c r="Q1" s="107"/>
      <c r="R1" s="107"/>
      <c r="S1" s="107"/>
      <c r="T1" s="107"/>
      <c r="U1" s="107"/>
      <c r="V1" s="107"/>
      <c r="W1" s="107"/>
      <c r="X1" s="14"/>
    </row>
    <row r="2" spans="1:31" x14ac:dyDescent="0.2">
      <c r="D2" s="1"/>
      <c r="E2" s="1"/>
      <c r="F2" s="1"/>
      <c r="G2" s="1"/>
    </row>
    <row r="3" spans="1:31" x14ac:dyDescent="0.2">
      <c r="C3" s="3" t="s">
        <v>72</v>
      </c>
      <c r="D3" s="1"/>
      <c r="E3" s="1"/>
      <c r="F3" s="1"/>
      <c r="G3" s="1"/>
    </row>
    <row r="4" spans="1:31" x14ac:dyDescent="0.2">
      <c r="C4" s="3" t="s">
        <v>73</v>
      </c>
      <c r="G4" s="3"/>
    </row>
    <row r="5" spans="1:31" x14ac:dyDescent="0.2">
      <c r="C5" s="3" t="s">
        <v>74</v>
      </c>
      <c r="G5" s="3"/>
    </row>
    <row r="6" spans="1:31" x14ac:dyDescent="0.2">
      <c r="C6" s="3"/>
      <c r="G6" s="3"/>
    </row>
    <row r="7" spans="1:31" x14ac:dyDescent="0.2">
      <c r="B7" s="62" t="s">
        <v>50</v>
      </c>
      <c r="C7" s="62"/>
      <c r="D7" s="62"/>
      <c r="F7" s="2"/>
      <c r="G7" s="2"/>
      <c r="H7"/>
      <c r="I7"/>
      <c r="J7"/>
      <c r="K7"/>
      <c r="L7" s="63" t="s">
        <v>51</v>
      </c>
      <c r="M7"/>
      <c r="N7" s="64"/>
    </row>
    <row r="8" spans="1:31" x14ac:dyDescent="0.2">
      <c r="B8" s="62"/>
      <c r="C8" s="62"/>
      <c r="D8" s="62"/>
      <c r="F8" s="2"/>
      <c r="G8" s="2"/>
      <c r="H8"/>
      <c r="I8"/>
      <c r="J8"/>
      <c r="K8"/>
      <c r="L8"/>
      <c r="M8"/>
      <c r="N8" s="64"/>
    </row>
    <row r="9" spans="1:31" ht="15" x14ac:dyDescent="0.25">
      <c r="B9" s="65"/>
      <c r="C9" s="66" t="s">
        <v>52</v>
      </c>
      <c r="D9" s="66"/>
      <c r="E9" s="66"/>
      <c r="F9" s="122" t="s">
        <v>61</v>
      </c>
      <c r="G9" s="123"/>
      <c r="H9" s="123"/>
      <c r="I9" s="123"/>
      <c r="J9" s="123"/>
      <c r="K9" s="123"/>
      <c r="L9" s="123"/>
      <c r="M9" s="67"/>
      <c r="N9" s="68"/>
      <c r="O9" s="69"/>
      <c r="P9" s="70"/>
      <c r="Q9" s="118" t="s">
        <v>54</v>
      </c>
      <c r="R9" s="118"/>
      <c r="S9" s="118"/>
      <c r="T9" s="118"/>
      <c r="U9" s="71">
        <v>101</v>
      </c>
      <c r="V9" s="72"/>
      <c r="W9" s="72"/>
    </row>
    <row r="10" spans="1:31" ht="15" customHeight="1" x14ac:dyDescent="0.2">
      <c r="A10" s="73"/>
      <c r="B10" s="74"/>
      <c r="C10" s="74"/>
      <c r="D10" s="74"/>
      <c r="E10" s="74"/>
      <c r="F10" s="74"/>
      <c r="G10" s="74"/>
      <c r="H10" s="75"/>
      <c r="I10" s="117" t="s">
        <v>55</v>
      </c>
      <c r="J10" s="75"/>
      <c r="K10" s="75"/>
      <c r="L10" s="75"/>
      <c r="M10" s="74"/>
      <c r="N10" s="74"/>
      <c r="O10" s="75"/>
      <c r="P10" s="75"/>
      <c r="Q10" s="120" t="s">
        <v>56</v>
      </c>
      <c r="R10" s="121"/>
      <c r="S10" s="121"/>
      <c r="T10" s="121"/>
      <c r="U10" s="121"/>
      <c r="V10" s="121"/>
      <c r="W10" s="121"/>
    </row>
    <row r="11" spans="1:31" ht="15" customHeight="1" x14ac:dyDescent="0.2">
      <c r="A11" s="77"/>
      <c r="B11" s="78"/>
      <c r="C11" s="112" t="s">
        <v>2</v>
      </c>
      <c r="D11" s="113"/>
      <c r="E11" s="79"/>
      <c r="F11" s="117" t="s">
        <v>57</v>
      </c>
      <c r="G11" s="109"/>
      <c r="H11" s="76"/>
      <c r="I11" s="119"/>
      <c r="J11" s="76"/>
      <c r="K11" s="76"/>
      <c r="L11" s="76" t="s">
        <v>36</v>
      </c>
      <c r="M11" s="80"/>
      <c r="N11" s="80"/>
      <c r="O11" s="76" t="s">
        <v>37</v>
      </c>
      <c r="P11" s="75"/>
      <c r="Q11" s="75"/>
      <c r="R11" s="76" t="s">
        <v>36</v>
      </c>
      <c r="S11" s="80"/>
      <c r="T11" s="80"/>
      <c r="U11" s="76" t="s">
        <v>37</v>
      </c>
      <c r="V11" s="75"/>
      <c r="W11" s="75"/>
    </row>
    <row r="12" spans="1:31" x14ac:dyDescent="0.2">
      <c r="A12" s="81"/>
      <c r="B12" s="114" t="s">
        <v>58</v>
      </c>
      <c r="C12" s="114"/>
      <c r="D12" s="114"/>
      <c r="E12" s="114"/>
      <c r="F12" s="82"/>
      <c r="G12" s="82"/>
      <c r="H12" s="83"/>
      <c r="I12" s="83"/>
      <c r="J12" s="83"/>
      <c r="K12" s="83"/>
      <c r="L12" s="5"/>
      <c r="M12" s="83" t="str">
        <f>IF(L12&lt;&gt;0,IF(L12=W12,"","*"),"")</f>
        <v/>
      </c>
      <c r="N12" s="5"/>
      <c r="O12" s="5"/>
      <c r="P12" s="83" t="str">
        <f>IF(O12&lt;&gt;0,IF(O12=Z12,"","*"),"")</f>
        <v/>
      </c>
      <c r="Q12" s="5"/>
      <c r="R12" s="5"/>
      <c r="S12" s="83" t="str">
        <f>IF(R12&lt;&gt;0,IF(R12=AC12,"","*"),"")</f>
        <v/>
      </c>
      <c r="T12" s="5"/>
      <c r="U12" s="5"/>
      <c r="V12" s="83" t="str">
        <f>IF(U12&lt;&gt;0,IF(U12=#REF!,"","*"),"")</f>
        <v/>
      </c>
      <c r="W12" s="5"/>
    </row>
    <row r="13" spans="1:31" x14ac:dyDescent="0.2">
      <c r="A13" s="81"/>
      <c r="B13" s="5"/>
      <c r="C13" s="5" t="s">
        <v>33</v>
      </c>
      <c r="D13" s="5">
        <v>1</v>
      </c>
      <c r="E13" s="83"/>
      <c r="F13" s="95" t="s">
        <v>56</v>
      </c>
      <c r="G13" s="82"/>
      <c r="H13" s="83"/>
      <c r="I13" s="96" t="s">
        <v>26</v>
      </c>
      <c r="J13" s="83"/>
      <c r="K13" s="83"/>
      <c r="L13" s="5"/>
      <c r="M13" s="6" t="str">
        <f>IF(L13&lt;&gt;0,IF(L13=AB13,"","*"),"")</f>
        <v/>
      </c>
      <c r="N13" s="5"/>
      <c r="O13" s="5"/>
      <c r="P13" s="6" t="str">
        <f>IF(O13&lt;&gt;0,IF(O13=AC13,"","*"),"")</f>
        <v/>
      </c>
      <c r="Q13" s="5"/>
      <c r="R13" s="97">
        <v>9741</v>
      </c>
      <c r="S13" s="6"/>
      <c r="T13" s="5"/>
      <c r="U13" s="5"/>
      <c r="V13" s="6" t="str">
        <f>IF(U13&lt;&gt;0,IF(U13=AE13,"","*"),"")</f>
        <v/>
      </c>
      <c r="W13" s="5"/>
      <c r="Z13" s="84"/>
      <c r="AA13" s="87"/>
      <c r="AB13" s="88"/>
      <c r="AC13" s="51"/>
      <c r="AD13" s="89">
        <v>9741</v>
      </c>
      <c r="AE13" s="27"/>
    </row>
    <row r="14" spans="1:31" x14ac:dyDescent="0.2">
      <c r="A14" s="81"/>
      <c r="B14" s="5"/>
      <c r="C14" s="5"/>
      <c r="D14" s="84"/>
      <c r="E14" s="83" t="str">
        <f>IF(D14&lt;&gt;0,IF(D14=Z14,"","*"),"")</f>
        <v/>
      </c>
      <c r="F14" s="115"/>
      <c r="G14" s="116"/>
      <c r="H14" s="83"/>
      <c r="I14" s="87"/>
      <c r="J14" s="83" t="str">
        <f>IF(I14&lt;&gt;0,IF(I14=AA14,"","*"),"")</f>
        <v/>
      </c>
      <c r="K14" s="83"/>
      <c r="L14" s="88"/>
      <c r="M14" s="6" t="str">
        <f>IF(L14&lt;&gt;0,IF(L14=AB14,"","*"),"")</f>
        <v/>
      </c>
      <c r="N14" s="5"/>
      <c r="O14" s="88"/>
      <c r="P14" s="6" t="str">
        <f>IF(O14&lt;&gt;0,IF(O14=AC14,"","*"),"")</f>
        <v/>
      </c>
      <c r="Q14" s="5"/>
      <c r="R14" s="90"/>
      <c r="S14" s="6" t="str">
        <f>IF(R14&lt;&gt;0,IF(R14=AD14,"","*"),"")</f>
        <v/>
      </c>
      <c r="T14" s="5"/>
      <c r="U14" s="88"/>
      <c r="V14" s="6" t="str">
        <f>IF(U14&lt;&gt;0,IF(U14=AE14,"","*"),"")</f>
        <v/>
      </c>
      <c r="W14" s="5"/>
      <c r="Z14" s="84">
        <v>31</v>
      </c>
      <c r="AA14" s="87" t="s">
        <v>60</v>
      </c>
      <c r="AB14" s="88">
        <v>19910.88</v>
      </c>
      <c r="AC14" s="51"/>
      <c r="AD14" s="90">
        <f>AD13+AB14-AC14</f>
        <v>29651.88</v>
      </c>
      <c r="AE14" s="19"/>
    </row>
    <row r="15" spans="1:31" x14ac:dyDescent="0.2">
      <c r="A15" s="81"/>
      <c r="B15" s="91"/>
      <c r="C15" s="91"/>
      <c r="D15" s="84"/>
      <c r="E15" s="83" t="str">
        <f>IF(D15&lt;&gt;0,IF(D15=Z15,"","*"),"")</f>
        <v/>
      </c>
      <c r="F15" s="115"/>
      <c r="G15" s="116"/>
      <c r="H15" s="83"/>
      <c r="I15" s="87"/>
      <c r="J15" s="83" t="str">
        <f>IF(I15&lt;&gt;0,IF(I15=AA15,"","*"),"")</f>
        <v/>
      </c>
      <c r="K15" s="83"/>
      <c r="L15" s="88"/>
      <c r="M15" s="6" t="str">
        <f>IF(L15&lt;&gt;0,IF(L15=AB15,"","*"),"")</f>
        <v/>
      </c>
      <c r="N15" s="5"/>
      <c r="O15" s="88"/>
      <c r="P15" s="6" t="str">
        <f>IF(O15&lt;&gt;0,IF(O15=AC15,"","*"),"")</f>
        <v/>
      </c>
      <c r="Q15" s="5"/>
      <c r="R15" s="90"/>
      <c r="S15" s="6" t="str">
        <f>IF(R15&lt;&gt;0,IF(R15=AD15,"","*"),"")</f>
        <v/>
      </c>
      <c r="T15" s="5"/>
      <c r="U15" s="88"/>
      <c r="V15" s="6" t="str">
        <f>IF(U15&lt;&gt;0,IF(U15=AE15,"","*"),"")</f>
        <v/>
      </c>
      <c r="W15" s="5"/>
      <c r="Z15" s="84"/>
      <c r="AA15" s="87"/>
      <c r="AB15" s="88"/>
      <c r="AC15" s="51"/>
      <c r="AD15" s="90"/>
      <c r="AE15" s="18"/>
    </row>
    <row r="16" spans="1:31" x14ac:dyDescent="0.2">
      <c r="A16" s="81"/>
      <c r="B16" s="5"/>
      <c r="C16" s="5"/>
      <c r="D16" s="84"/>
      <c r="E16" s="83" t="str">
        <f>IF(D16&lt;&gt;0,IF(D16=Z16,"","*"),"")</f>
        <v/>
      </c>
      <c r="F16" s="115"/>
      <c r="G16" s="116"/>
      <c r="H16" s="83" t="str">
        <f>IF(F16&lt;&gt;0,IF(F16=U13,"","*"),"")</f>
        <v/>
      </c>
      <c r="I16" s="87"/>
      <c r="J16" s="83" t="str">
        <f>IF(I16&lt;&gt;0,IF(I16=AA16,"","*"),"")</f>
        <v/>
      </c>
      <c r="K16" s="83"/>
      <c r="L16" s="88"/>
      <c r="M16" s="6" t="str">
        <f>IF(L16&lt;&gt;0,IF(L16=AB16,"","*"),"")</f>
        <v/>
      </c>
      <c r="N16" s="5"/>
      <c r="O16" s="88"/>
      <c r="P16" s="6" t="str">
        <f>IF(O16&lt;&gt;0,IF(O16=AC16,"","*"),"")</f>
        <v/>
      </c>
      <c r="Q16" s="5"/>
      <c r="R16" s="90"/>
      <c r="S16" s="6" t="str">
        <f>IF(R16&lt;&gt;0,IF(R16=AD16,"","*"),"")</f>
        <v/>
      </c>
      <c r="T16" s="5"/>
      <c r="U16" s="88"/>
      <c r="V16" s="6" t="str">
        <f>IF(U16&lt;&gt;0,IF(U16=AE16,"","*"),"")</f>
        <v/>
      </c>
      <c r="W16" s="5"/>
      <c r="Z16" s="84"/>
      <c r="AA16" s="87"/>
      <c r="AB16" s="88"/>
      <c r="AC16" s="51"/>
      <c r="AD16" s="90"/>
      <c r="AE16" s="18"/>
    </row>
    <row r="17" spans="1:31" x14ac:dyDescent="0.2">
      <c r="A17" s="81"/>
      <c r="B17" s="5"/>
      <c r="C17" s="5"/>
      <c r="D17" s="5"/>
      <c r="E17" s="5"/>
      <c r="F17" s="82"/>
      <c r="G17" s="82"/>
      <c r="H17" s="5"/>
      <c r="I17" s="5"/>
      <c r="J17" s="5"/>
      <c r="K17" s="5"/>
      <c r="L17" s="5"/>
      <c r="M17" s="6"/>
      <c r="N17" s="5"/>
      <c r="O17" s="5"/>
      <c r="P17" s="6"/>
      <c r="Q17" s="5"/>
      <c r="R17" s="5"/>
      <c r="S17" s="6"/>
      <c r="T17" s="5"/>
      <c r="U17" s="5"/>
      <c r="V17" s="6"/>
      <c r="W17" s="5"/>
    </row>
    <row r="18" spans="1:31" x14ac:dyDescent="0.2">
      <c r="E18" s="92"/>
      <c r="F18" s="93"/>
      <c r="G18" s="93"/>
      <c r="H18" s="92"/>
      <c r="I18" s="92"/>
      <c r="J18" s="92"/>
      <c r="K18" s="92"/>
      <c r="L18" s="94"/>
      <c r="M18" s="94"/>
    </row>
    <row r="19" spans="1:31" ht="15" x14ac:dyDescent="0.25">
      <c r="B19" s="65"/>
      <c r="C19" s="66" t="s">
        <v>52</v>
      </c>
      <c r="D19" s="66"/>
      <c r="E19" s="66"/>
      <c r="F19" s="122" t="s">
        <v>53</v>
      </c>
      <c r="G19" s="123"/>
      <c r="H19" s="123"/>
      <c r="I19" s="123"/>
      <c r="J19" s="123"/>
      <c r="K19" s="123"/>
      <c r="L19" s="123"/>
      <c r="M19" s="67"/>
      <c r="N19" s="68"/>
      <c r="O19" s="69"/>
      <c r="P19" s="70"/>
      <c r="Q19" s="118" t="s">
        <v>54</v>
      </c>
      <c r="R19" s="118"/>
      <c r="S19" s="118"/>
      <c r="T19" s="118"/>
      <c r="U19" s="71">
        <v>122</v>
      </c>
      <c r="V19" s="72"/>
      <c r="W19" s="72"/>
    </row>
    <row r="20" spans="1:31" x14ac:dyDescent="0.2">
      <c r="A20" s="73"/>
      <c r="B20" s="74"/>
      <c r="C20" s="74"/>
      <c r="D20" s="74"/>
      <c r="E20" s="74"/>
      <c r="F20" s="74"/>
      <c r="G20" s="74"/>
      <c r="H20" s="75"/>
      <c r="I20" s="117" t="s">
        <v>55</v>
      </c>
      <c r="J20" s="75"/>
      <c r="K20" s="75"/>
      <c r="L20" s="75"/>
      <c r="M20" s="74"/>
      <c r="N20" s="74"/>
      <c r="O20" s="75"/>
      <c r="P20" s="75"/>
      <c r="Q20" s="120" t="s">
        <v>56</v>
      </c>
      <c r="R20" s="121"/>
      <c r="S20" s="121"/>
      <c r="T20" s="121"/>
      <c r="U20" s="121"/>
      <c r="V20" s="121"/>
      <c r="W20" s="121"/>
    </row>
    <row r="21" spans="1:31" x14ac:dyDescent="0.2">
      <c r="A21" s="77"/>
      <c r="B21" s="78"/>
      <c r="C21" s="112" t="s">
        <v>2</v>
      </c>
      <c r="D21" s="113"/>
      <c r="E21" s="79"/>
      <c r="F21" s="117" t="s">
        <v>57</v>
      </c>
      <c r="G21" s="109"/>
      <c r="H21" s="76"/>
      <c r="I21" s="119"/>
      <c r="J21" s="76"/>
      <c r="K21" s="76"/>
      <c r="L21" s="76" t="s">
        <v>36</v>
      </c>
      <c r="M21" s="80"/>
      <c r="N21" s="80"/>
      <c r="O21" s="76" t="s">
        <v>37</v>
      </c>
      <c r="P21" s="75"/>
      <c r="Q21" s="75"/>
      <c r="R21" s="76" t="s">
        <v>36</v>
      </c>
      <c r="S21" s="80"/>
      <c r="T21" s="80"/>
      <c r="U21" s="76" t="s">
        <v>37</v>
      </c>
      <c r="V21" s="75"/>
      <c r="W21" s="75"/>
    </row>
    <row r="22" spans="1:31" x14ac:dyDescent="0.2">
      <c r="A22" s="81"/>
      <c r="B22" s="114" t="s">
        <v>58</v>
      </c>
      <c r="C22" s="114"/>
      <c r="D22" s="114"/>
      <c r="E22" s="114"/>
      <c r="F22" s="82"/>
      <c r="G22" s="82"/>
      <c r="H22" s="83"/>
      <c r="I22" s="83"/>
      <c r="J22" s="83"/>
      <c r="K22" s="83"/>
      <c r="L22" s="5"/>
      <c r="M22" s="83" t="str">
        <f>IF(L22&lt;&gt;0,IF(L22=W22,"","*"),"")</f>
        <v/>
      </c>
      <c r="N22" s="5"/>
      <c r="O22" s="5"/>
      <c r="P22" s="83" t="str">
        <f>IF(O22&lt;&gt;0,IF(O22=Z22,"","*"),"")</f>
        <v/>
      </c>
      <c r="Q22" s="5"/>
      <c r="R22" s="5"/>
      <c r="S22" s="83" t="str">
        <f>IF(R22&lt;&gt;0,IF(R22=AC22,"","*"),"")</f>
        <v/>
      </c>
      <c r="T22" s="5"/>
      <c r="U22" s="5"/>
      <c r="V22" s="83" t="str">
        <f>IF(U22&lt;&gt;0,IF(U22=#REF!,"","*"),"")</f>
        <v/>
      </c>
      <c r="W22" s="5"/>
    </row>
    <row r="23" spans="1:31" x14ac:dyDescent="0.2">
      <c r="A23" s="81"/>
      <c r="B23" s="5"/>
      <c r="C23" s="5" t="s">
        <v>33</v>
      </c>
      <c r="D23" s="5">
        <v>1</v>
      </c>
      <c r="E23" s="83"/>
      <c r="F23" s="95" t="s">
        <v>56</v>
      </c>
      <c r="G23" s="82"/>
      <c r="H23" s="83"/>
      <c r="I23" s="96" t="s">
        <v>26</v>
      </c>
      <c r="J23" s="83"/>
      <c r="K23" s="83"/>
      <c r="L23" s="5"/>
      <c r="M23" s="6" t="str">
        <f>IF(L23&lt;&gt;0,IF(L23=AB23,"","*"),"")</f>
        <v/>
      </c>
      <c r="N23" s="5"/>
      <c r="O23" s="5"/>
      <c r="P23" s="6" t="str">
        <f t="shared" ref="P23:P29" si="0">IF(O23&lt;&gt;0,IF(O23=AC23,"","*"),"")</f>
        <v/>
      </c>
      <c r="Q23" s="5"/>
      <c r="R23" s="97">
        <v>1058.25</v>
      </c>
      <c r="S23" s="6"/>
      <c r="T23" s="5"/>
      <c r="U23" s="5"/>
      <c r="V23" s="6" t="str">
        <f t="shared" ref="V23:V29" si="1">IF(U23&lt;&gt;0,IF(U23=AE23,"","*"),"")</f>
        <v/>
      </c>
      <c r="W23" s="5"/>
      <c r="Z23" s="84"/>
      <c r="AA23" s="87"/>
      <c r="AB23" s="88"/>
      <c r="AC23" s="51"/>
      <c r="AD23" s="97">
        <v>1058.25</v>
      </c>
      <c r="AE23" s="27"/>
    </row>
    <row r="24" spans="1:31" x14ac:dyDescent="0.2">
      <c r="A24" s="81"/>
      <c r="B24" s="5"/>
      <c r="C24" s="5"/>
      <c r="D24" s="84"/>
      <c r="E24" s="83" t="str">
        <f t="shared" ref="E24:E29" si="2">IF(D24&lt;&gt;0,IF(D24=Z24,"","*"),"")</f>
        <v/>
      </c>
      <c r="F24" s="115"/>
      <c r="G24" s="116"/>
      <c r="H24" s="83"/>
      <c r="I24" s="87"/>
      <c r="J24" s="83" t="str">
        <f t="shared" ref="J24:J29" si="3">IF(I24&lt;&gt;0,IF(I24=AA24,"","*"),"")</f>
        <v/>
      </c>
      <c r="K24" s="83"/>
      <c r="L24" s="88"/>
      <c r="M24" s="6" t="str">
        <f>IF(L24&lt;&gt;0,IF(L24=AB24,"","*"),"")</f>
        <v/>
      </c>
      <c r="N24" s="5"/>
      <c r="O24" s="88"/>
      <c r="P24" s="6" t="str">
        <f t="shared" si="0"/>
        <v/>
      </c>
      <c r="Q24" s="5"/>
      <c r="R24" s="90"/>
      <c r="S24" s="6" t="str">
        <f t="shared" ref="S24:S29" si="4">IF(R24&lt;&gt;0,IF(R24=AD24,"","*"),"")</f>
        <v/>
      </c>
      <c r="T24" s="5"/>
      <c r="U24" s="88"/>
      <c r="V24" s="6" t="str">
        <f t="shared" si="1"/>
        <v/>
      </c>
      <c r="W24" s="5"/>
      <c r="Z24" s="84">
        <v>5</v>
      </c>
      <c r="AA24" s="87" t="s">
        <v>62</v>
      </c>
      <c r="AB24" s="88"/>
      <c r="AC24" s="88">
        <v>32.4</v>
      </c>
      <c r="AD24" s="90">
        <f>AD23+AB24-AC24</f>
        <v>1025.8499999999999</v>
      </c>
      <c r="AE24" s="19"/>
    </row>
    <row r="25" spans="1:31" x14ac:dyDescent="0.2">
      <c r="A25" s="81"/>
      <c r="B25" s="5"/>
      <c r="C25" s="5"/>
      <c r="D25" s="84"/>
      <c r="E25" s="83" t="str">
        <f t="shared" si="2"/>
        <v/>
      </c>
      <c r="F25" s="85"/>
      <c r="G25" s="86"/>
      <c r="H25" s="83"/>
      <c r="I25" s="87"/>
      <c r="J25" s="83" t="str">
        <f t="shared" si="3"/>
        <v/>
      </c>
      <c r="K25" s="83"/>
      <c r="L25" s="88"/>
      <c r="M25" s="6"/>
      <c r="N25" s="5"/>
      <c r="O25" s="88"/>
      <c r="P25" s="6" t="str">
        <f t="shared" si="0"/>
        <v/>
      </c>
      <c r="Q25" s="5"/>
      <c r="R25" s="90"/>
      <c r="S25" s="6" t="str">
        <f t="shared" si="4"/>
        <v/>
      </c>
      <c r="T25" s="5"/>
      <c r="U25" s="88"/>
      <c r="V25" s="6" t="str">
        <f t="shared" si="1"/>
        <v/>
      </c>
      <c r="W25" s="5"/>
      <c r="Z25" s="84">
        <v>16</v>
      </c>
      <c r="AA25" s="87" t="s">
        <v>62</v>
      </c>
      <c r="AB25" s="88"/>
      <c r="AC25" s="88">
        <v>47.52</v>
      </c>
      <c r="AD25" s="90">
        <f>AD24+AB25-AC25</f>
        <v>978.33</v>
      </c>
      <c r="AE25" s="19"/>
    </row>
    <row r="26" spans="1:31" x14ac:dyDescent="0.2">
      <c r="A26" s="81"/>
      <c r="B26" s="5"/>
      <c r="C26" s="5"/>
      <c r="D26" s="84"/>
      <c r="E26" s="83" t="str">
        <f t="shared" si="2"/>
        <v/>
      </c>
      <c r="F26" s="85"/>
      <c r="G26" s="86"/>
      <c r="H26" s="83"/>
      <c r="I26" s="87"/>
      <c r="J26" s="83" t="str">
        <f t="shared" si="3"/>
        <v/>
      </c>
      <c r="K26" s="83"/>
      <c r="L26" s="88"/>
      <c r="M26" s="6" t="str">
        <f>IF(L26&lt;&gt;0,IF(L26=AB26,"","*"),"")</f>
        <v/>
      </c>
      <c r="N26" s="5"/>
      <c r="O26" s="88"/>
      <c r="P26" s="6" t="str">
        <f t="shared" si="0"/>
        <v/>
      </c>
      <c r="Q26" s="5"/>
      <c r="R26" s="90"/>
      <c r="S26" s="6" t="str">
        <f t="shared" si="4"/>
        <v/>
      </c>
      <c r="T26" s="5"/>
      <c r="U26" s="88"/>
      <c r="V26" s="6" t="str">
        <f t="shared" si="1"/>
        <v/>
      </c>
      <c r="W26" s="5"/>
      <c r="Z26" s="84">
        <v>31</v>
      </c>
      <c r="AA26" s="87" t="s">
        <v>63</v>
      </c>
      <c r="AB26" s="88">
        <v>12745.08</v>
      </c>
      <c r="AC26" s="88"/>
      <c r="AD26" s="90">
        <f>AD25+AB26-AC26</f>
        <v>13723.41</v>
      </c>
      <c r="AE26" s="19"/>
    </row>
    <row r="27" spans="1:31" x14ac:dyDescent="0.2">
      <c r="A27" s="81"/>
      <c r="B27" s="5"/>
      <c r="C27" s="5"/>
      <c r="D27" s="84"/>
      <c r="E27" s="83" t="str">
        <f t="shared" si="2"/>
        <v/>
      </c>
      <c r="F27" s="85"/>
      <c r="G27" s="86"/>
      <c r="H27" s="83"/>
      <c r="I27" s="87"/>
      <c r="J27" s="83" t="str">
        <f t="shared" si="3"/>
        <v/>
      </c>
      <c r="K27" s="83"/>
      <c r="L27" s="88"/>
      <c r="M27" s="6"/>
      <c r="N27" s="5"/>
      <c r="O27" s="88"/>
      <c r="P27" s="6" t="str">
        <f t="shared" si="0"/>
        <v/>
      </c>
      <c r="Q27" s="5"/>
      <c r="R27" s="90"/>
      <c r="S27" s="6" t="str">
        <f t="shared" si="4"/>
        <v/>
      </c>
      <c r="T27" s="5"/>
      <c r="U27" s="88"/>
      <c r="V27" s="6" t="str">
        <f t="shared" si="1"/>
        <v/>
      </c>
      <c r="W27" s="5"/>
      <c r="Z27" s="84">
        <v>31</v>
      </c>
      <c r="AA27" s="87" t="s">
        <v>60</v>
      </c>
      <c r="AB27" s="88"/>
      <c r="AC27" s="88">
        <v>5590.08</v>
      </c>
      <c r="AD27" s="90">
        <f>AD26+AB27-AC27</f>
        <v>8133.33</v>
      </c>
      <c r="AE27" s="19"/>
    </row>
    <row r="28" spans="1:31" x14ac:dyDescent="0.2">
      <c r="A28" s="81"/>
      <c r="B28" s="91"/>
      <c r="C28" s="91"/>
      <c r="D28" s="84"/>
      <c r="E28" s="83" t="str">
        <f t="shared" si="2"/>
        <v/>
      </c>
      <c r="F28" s="115"/>
      <c r="G28" s="116"/>
      <c r="H28" s="83"/>
      <c r="I28" s="87"/>
      <c r="J28" s="83" t="str">
        <f t="shared" si="3"/>
        <v/>
      </c>
      <c r="K28" s="83"/>
      <c r="L28" s="88"/>
      <c r="M28" s="6" t="str">
        <f>IF(L28&lt;&gt;0,IF(L28=AB28,"","*"),"")</f>
        <v/>
      </c>
      <c r="N28" s="5"/>
      <c r="O28" s="88"/>
      <c r="P28" s="6" t="str">
        <f t="shared" si="0"/>
        <v/>
      </c>
      <c r="Q28" s="5"/>
      <c r="R28" s="90"/>
      <c r="S28" s="6" t="str">
        <f t="shared" si="4"/>
        <v/>
      </c>
      <c r="T28" s="5"/>
      <c r="U28" s="88"/>
      <c r="V28" s="6" t="str">
        <f t="shared" si="1"/>
        <v/>
      </c>
      <c r="W28" s="5"/>
      <c r="Z28" s="84"/>
      <c r="AA28" s="87"/>
      <c r="AB28" s="88"/>
      <c r="AC28" s="88"/>
      <c r="AD28" s="90"/>
      <c r="AE28" s="18"/>
    </row>
    <row r="29" spans="1:31" x14ac:dyDescent="0.2">
      <c r="A29" s="81"/>
      <c r="B29" s="5"/>
      <c r="C29" s="5"/>
      <c r="D29" s="84"/>
      <c r="E29" s="83" t="str">
        <f t="shared" si="2"/>
        <v/>
      </c>
      <c r="F29" s="115"/>
      <c r="G29" s="116"/>
      <c r="H29" s="83" t="str">
        <f>IF(F29&lt;&gt;0,IF(F29=U23,"","*"),"")</f>
        <v/>
      </c>
      <c r="I29" s="87"/>
      <c r="J29" s="83" t="str">
        <f t="shared" si="3"/>
        <v/>
      </c>
      <c r="K29" s="83"/>
      <c r="L29" s="88"/>
      <c r="M29" s="6" t="str">
        <f>IF(L29&lt;&gt;0,IF(L29=AB29,"","*"),"")</f>
        <v/>
      </c>
      <c r="N29" s="5"/>
      <c r="O29" s="88"/>
      <c r="P29" s="6" t="str">
        <f t="shared" si="0"/>
        <v/>
      </c>
      <c r="Q29" s="5"/>
      <c r="R29" s="90"/>
      <c r="S29" s="6" t="str">
        <f t="shared" si="4"/>
        <v/>
      </c>
      <c r="T29" s="5"/>
      <c r="U29" s="88"/>
      <c r="V29" s="6" t="str">
        <f t="shared" si="1"/>
        <v/>
      </c>
      <c r="W29" s="5"/>
      <c r="Z29" s="84"/>
      <c r="AA29" s="87"/>
      <c r="AB29" s="88"/>
      <c r="AC29" s="88"/>
      <c r="AD29" s="90"/>
      <c r="AE29" s="18"/>
    </row>
    <row r="30" spans="1:31" x14ac:dyDescent="0.2">
      <c r="A30" s="81"/>
      <c r="B30" s="5"/>
      <c r="C30" s="5"/>
      <c r="D30" s="5"/>
      <c r="E30" s="5"/>
      <c r="F30" s="82"/>
      <c r="G30" s="82"/>
      <c r="H30" s="5"/>
      <c r="I30" s="5"/>
      <c r="J30" s="5"/>
      <c r="K30" s="5"/>
      <c r="L30" s="5"/>
      <c r="M30" s="6"/>
      <c r="N30" s="5"/>
      <c r="O30" s="5"/>
      <c r="P30" s="6"/>
      <c r="Q30" s="5"/>
      <c r="R30" s="5"/>
      <c r="S30" s="6"/>
      <c r="T30" s="5"/>
      <c r="U30" s="5"/>
      <c r="V30" s="6"/>
      <c r="W30" s="5"/>
    </row>
    <row r="31" spans="1:31" x14ac:dyDescent="0.2">
      <c r="E31" s="92"/>
      <c r="F31" s="93"/>
      <c r="G31" s="93"/>
      <c r="H31" s="92"/>
      <c r="I31" s="92"/>
      <c r="J31" s="92"/>
      <c r="K31" s="92"/>
      <c r="L31" s="94"/>
      <c r="M31" s="94"/>
    </row>
    <row r="32" spans="1:31" ht="15" x14ac:dyDescent="0.25">
      <c r="B32" s="65"/>
      <c r="C32" s="66" t="s">
        <v>52</v>
      </c>
      <c r="D32" s="66"/>
      <c r="E32" s="66"/>
      <c r="F32" s="122" t="s">
        <v>41</v>
      </c>
      <c r="G32" s="125"/>
      <c r="H32" s="125"/>
      <c r="I32" s="125"/>
      <c r="J32" s="125"/>
      <c r="K32" s="125"/>
      <c r="L32" s="125"/>
      <c r="M32" s="67"/>
      <c r="N32" s="68"/>
      <c r="O32" s="69"/>
      <c r="P32" s="70"/>
      <c r="Q32" s="118" t="s">
        <v>54</v>
      </c>
      <c r="R32" s="118"/>
      <c r="S32" s="118"/>
      <c r="T32" s="118"/>
      <c r="U32" s="71">
        <v>231</v>
      </c>
      <c r="V32" s="72"/>
      <c r="W32" s="72"/>
    </row>
    <row r="33" spans="1:31" ht="12.75" customHeight="1" x14ac:dyDescent="0.2">
      <c r="A33" s="73"/>
      <c r="B33" s="74"/>
      <c r="C33" s="74"/>
      <c r="D33" s="74"/>
      <c r="E33" s="74"/>
      <c r="F33" s="74"/>
      <c r="G33" s="74"/>
      <c r="H33" s="75"/>
      <c r="I33" s="117" t="s">
        <v>55</v>
      </c>
      <c r="J33" s="75"/>
      <c r="K33" s="75"/>
      <c r="L33" s="75"/>
      <c r="M33" s="74"/>
      <c r="N33" s="74"/>
      <c r="O33" s="75"/>
      <c r="P33" s="75"/>
      <c r="Q33" s="120" t="s">
        <v>56</v>
      </c>
      <c r="R33" s="121"/>
      <c r="S33" s="121"/>
      <c r="T33" s="121"/>
      <c r="U33" s="121"/>
      <c r="V33" s="121"/>
      <c r="W33" s="121"/>
    </row>
    <row r="34" spans="1:31" x14ac:dyDescent="0.2">
      <c r="A34" s="77"/>
      <c r="B34" s="78"/>
      <c r="C34" s="112" t="s">
        <v>2</v>
      </c>
      <c r="D34" s="113"/>
      <c r="E34" s="79"/>
      <c r="F34" s="117" t="s">
        <v>57</v>
      </c>
      <c r="G34" s="109"/>
      <c r="H34" s="76"/>
      <c r="I34" s="119"/>
      <c r="J34" s="76"/>
      <c r="K34" s="76"/>
      <c r="L34" s="76" t="s">
        <v>36</v>
      </c>
      <c r="M34" s="80"/>
      <c r="N34" s="80"/>
      <c r="O34" s="76" t="s">
        <v>37</v>
      </c>
      <c r="P34" s="75"/>
      <c r="Q34" s="75"/>
      <c r="R34" s="76" t="s">
        <v>36</v>
      </c>
      <c r="S34" s="80"/>
      <c r="T34" s="80"/>
      <c r="U34" s="76" t="s">
        <v>37</v>
      </c>
      <c r="V34" s="75"/>
      <c r="W34" s="75"/>
    </row>
    <row r="35" spans="1:31" x14ac:dyDescent="0.2">
      <c r="A35" s="81"/>
      <c r="B35" s="114" t="s">
        <v>58</v>
      </c>
      <c r="C35" s="114"/>
      <c r="D35" s="114"/>
      <c r="E35" s="114"/>
      <c r="F35" s="82"/>
      <c r="G35" s="82"/>
      <c r="H35" s="83"/>
      <c r="I35" s="83"/>
      <c r="J35" s="83"/>
      <c r="K35" s="83"/>
      <c r="L35" s="5"/>
      <c r="M35" s="83" t="str">
        <f>IF(L35&lt;&gt;0,IF(L35=W35,"","*"),"")</f>
        <v/>
      </c>
      <c r="N35" s="5"/>
      <c r="O35" s="5"/>
      <c r="P35" s="83" t="str">
        <f>IF(O35&lt;&gt;0,IF(O35=Z35,"","*"),"")</f>
        <v/>
      </c>
      <c r="Q35" s="5"/>
      <c r="R35" s="5"/>
      <c r="S35" s="83" t="str">
        <f>IF(R35&lt;&gt;0,IF(R35=AC35,"","*"),"")</f>
        <v/>
      </c>
      <c r="T35" s="5"/>
      <c r="U35" s="5"/>
      <c r="V35" s="83" t="str">
        <f>IF(U35&lt;&gt;0,IF(U35=#REF!,"","*"),"")</f>
        <v/>
      </c>
      <c r="W35" s="5"/>
    </row>
    <row r="36" spans="1:31" x14ac:dyDescent="0.2">
      <c r="A36" s="81"/>
      <c r="B36" s="5"/>
      <c r="C36" s="5" t="s">
        <v>33</v>
      </c>
      <c r="D36" s="84"/>
      <c r="E36" s="83" t="str">
        <f t="shared" ref="E36:E41" si="5">IF(D36&lt;&gt;0,IF(D36=Z36,"","*"),"")</f>
        <v/>
      </c>
      <c r="F36" s="115"/>
      <c r="G36" s="116"/>
      <c r="H36" s="83" t="str">
        <f>IF(F36&lt;&gt;0,IF(F36=U35,"","*"),"")</f>
        <v/>
      </c>
      <c r="I36" s="87"/>
      <c r="J36" s="83" t="str">
        <f t="shared" ref="J36:J41" si="6">IF(I36&lt;&gt;0,IF(I36=AA36,"","*"),"")</f>
        <v/>
      </c>
      <c r="K36" s="83"/>
      <c r="L36" s="88"/>
      <c r="M36" s="6" t="str">
        <f t="shared" ref="M36:M41" si="7">IF(L36&lt;&gt;0,IF(L36=AB36,"","*"),"")</f>
        <v/>
      </c>
      <c r="N36" s="5"/>
      <c r="O36" s="88"/>
      <c r="P36" s="6" t="str">
        <f t="shared" ref="P36:P41" si="8">IF(O36&lt;&gt;0,IF(O36=AC36,"","*"),"")</f>
        <v/>
      </c>
      <c r="Q36" s="5"/>
      <c r="R36" s="88"/>
      <c r="S36" s="6" t="str">
        <f t="shared" ref="S36:S41" si="9">IF(R36&lt;&gt;0,IF(R36=AD36,"","*"),"")</f>
        <v/>
      </c>
      <c r="T36" s="5"/>
      <c r="U36" s="88"/>
      <c r="V36" s="6" t="str">
        <f>IF(U36&lt;&gt;0,IF(U36=AD36,"","*"),"")</f>
        <v/>
      </c>
      <c r="W36" s="5"/>
      <c r="Z36" s="84">
        <v>5</v>
      </c>
      <c r="AA36" s="87" t="s">
        <v>62</v>
      </c>
      <c r="AB36" s="88">
        <v>2.4</v>
      </c>
      <c r="AC36" s="88"/>
      <c r="AD36" s="88">
        <v>2.4</v>
      </c>
    </row>
    <row r="37" spans="1:31" x14ac:dyDescent="0.2">
      <c r="A37" s="81"/>
      <c r="B37" s="5"/>
      <c r="C37" s="5"/>
      <c r="D37" s="84"/>
      <c r="E37" s="83" t="str">
        <f t="shared" si="5"/>
        <v/>
      </c>
      <c r="F37" s="124"/>
      <c r="G37" s="124"/>
      <c r="H37" s="83"/>
      <c r="I37" s="87"/>
      <c r="J37" s="83" t="str">
        <f t="shared" si="6"/>
        <v/>
      </c>
      <c r="K37" s="83"/>
      <c r="L37" s="88"/>
      <c r="M37" s="6" t="str">
        <f t="shared" si="7"/>
        <v/>
      </c>
      <c r="N37" s="5"/>
      <c r="O37" s="88"/>
      <c r="P37" s="6" t="str">
        <f t="shared" si="8"/>
        <v/>
      </c>
      <c r="Q37" s="5"/>
      <c r="R37" s="90"/>
      <c r="S37" s="6" t="str">
        <f t="shared" si="9"/>
        <v/>
      </c>
      <c r="T37" s="5"/>
      <c r="U37" s="90"/>
      <c r="V37" s="6" t="str">
        <f>IF(U37&lt;&gt;0,IF(U37=AD37,"","*"),"")</f>
        <v/>
      </c>
      <c r="W37" s="5"/>
      <c r="Z37" s="84">
        <v>16</v>
      </c>
      <c r="AA37" s="87" t="s">
        <v>62</v>
      </c>
      <c r="AB37" s="88">
        <v>3.52</v>
      </c>
      <c r="AC37" s="88"/>
      <c r="AD37" s="90">
        <v>5.92</v>
      </c>
    </row>
    <row r="38" spans="1:31" x14ac:dyDescent="0.2">
      <c r="A38" s="81"/>
      <c r="B38" s="5"/>
      <c r="C38" s="5"/>
      <c r="D38" s="84"/>
      <c r="E38" s="83" t="str">
        <f t="shared" si="5"/>
        <v/>
      </c>
      <c r="F38" s="85"/>
      <c r="G38" s="86"/>
      <c r="H38" s="83"/>
      <c r="I38" s="87"/>
      <c r="J38" s="83" t="str">
        <f t="shared" si="6"/>
        <v/>
      </c>
      <c r="K38" s="83"/>
      <c r="L38" s="88"/>
      <c r="M38" s="6" t="str">
        <f t="shared" si="7"/>
        <v/>
      </c>
      <c r="N38" s="5"/>
      <c r="O38" s="88"/>
      <c r="P38" s="6" t="str">
        <f t="shared" si="8"/>
        <v/>
      </c>
      <c r="Q38" s="5"/>
      <c r="R38" s="88"/>
      <c r="S38" s="6" t="str">
        <f t="shared" si="9"/>
        <v/>
      </c>
      <c r="T38" s="5"/>
      <c r="U38" s="90"/>
      <c r="V38" s="6" t="str">
        <f>IF(U38&lt;&gt;0,IF(U38=AE38,"","*"),"")</f>
        <v/>
      </c>
      <c r="W38" s="5"/>
      <c r="Z38" s="84">
        <v>31</v>
      </c>
      <c r="AA38" s="87" t="s">
        <v>63</v>
      </c>
      <c r="AB38" s="51"/>
      <c r="AC38" s="88">
        <v>944.08</v>
      </c>
      <c r="AD38" s="90"/>
      <c r="AE38">
        <v>938.16</v>
      </c>
    </row>
    <row r="39" spans="1:31" ht="14.1" customHeight="1" x14ac:dyDescent="0.2">
      <c r="A39" s="81"/>
      <c r="B39" s="5"/>
      <c r="C39" s="5"/>
      <c r="D39" s="84"/>
      <c r="E39" s="83" t="str">
        <f t="shared" si="5"/>
        <v/>
      </c>
      <c r="F39" s="85"/>
      <c r="G39" s="86"/>
      <c r="H39" s="83"/>
      <c r="I39" s="87"/>
      <c r="J39" s="83" t="str">
        <f t="shared" si="6"/>
        <v/>
      </c>
      <c r="K39" s="83"/>
      <c r="L39" s="88"/>
      <c r="M39" s="6" t="str">
        <f t="shared" si="7"/>
        <v/>
      </c>
      <c r="N39" s="5"/>
      <c r="O39" s="88"/>
      <c r="P39" s="6" t="str">
        <f t="shared" si="8"/>
        <v/>
      </c>
      <c r="Q39" s="5"/>
      <c r="R39" s="88"/>
      <c r="S39" s="6" t="str">
        <f t="shared" si="9"/>
        <v/>
      </c>
      <c r="T39" s="5"/>
      <c r="U39" s="90"/>
      <c r="V39" s="6" t="str">
        <f>IF(U39&lt;&gt;0,IF(U39=AE39,"","*"),"")</f>
        <v/>
      </c>
      <c r="W39" s="5"/>
      <c r="Z39" s="84">
        <v>31</v>
      </c>
      <c r="AA39" s="87" t="s">
        <v>60</v>
      </c>
      <c r="AB39" s="51"/>
      <c r="AC39" s="88">
        <v>1060.8</v>
      </c>
      <c r="AD39" s="90"/>
      <c r="AE39">
        <v>1998.96</v>
      </c>
    </row>
    <row r="40" spans="1:31" ht="12.75" customHeight="1" x14ac:dyDescent="0.2">
      <c r="A40" s="81"/>
      <c r="B40" s="91"/>
      <c r="C40" s="91"/>
      <c r="D40" s="84"/>
      <c r="E40" s="83" t="str">
        <f t="shared" si="5"/>
        <v/>
      </c>
      <c r="F40" s="115"/>
      <c r="G40" s="116"/>
      <c r="H40" s="83"/>
      <c r="I40" s="87"/>
      <c r="J40" s="83" t="str">
        <f t="shared" si="6"/>
        <v/>
      </c>
      <c r="K40" s="83"/>
      <c r="L40" s="88"/>
      <c r="M40" s="6" t="str">
        <f t="shared" si="7"/>
        <v/>
      </c>
      <c r="N40" s="5"/>
      <c r="O40" s="88"/>
      <c r="P40" s="6" t="str">
        <f t="shared" si="8"/>
        <v/>
      </c>
      <c r="Q40" s="5"/>
      <c r="R40" s="88"/>
      <c r="S40" s="6" t="str">
        <f t="shared" si="9"/>
        <v/>
      </c>
      <c r="T40" s="5"/>
      <c r="U40" s="90"/>
      <c r="V40" s="6" t="str">
        <f>IF(U40&lt;&gt;0,IF(U40=AD40,"","*"),"")</f>
        <v/>
      </c>
      <c r="W40" s="5"/>
      <c r="Z40" s="84"/>
      <c r="AA40" s="87"/>
      <c r="AB40" s="51"/>
      <c r="AC40" s="88"/>
      <c r="AD40" s="90"/>
    </row>
    <row r="41" spans="1:31" ht="12.75" customHeight="1" x14ac:dyDescent="0.2">
      <c r="A41" s="81"/>
      <c r="B41" s="5"/>
      <c r="C41" s="5"/>
      <c r="D41" s="84"/>
      <c r="E41" s="83" t="str">
        <f t="shared" si="5"/>
        <v/>
      </c>
      <c r="F41" s="115"/>
      <c r="G41" s="116"/>
      <c r="H41" s="83"/>
      <c r="I41" s="87"/>
      <c r="J41" s="83" t="str">
        <f t="shared" si="6"/>
        <v/>
      </c>
      <c r="K41" s="83"/>
      <c r="L41" s="88"/>
      <c r="M41" s="6" t="str">
        <f t="shared" si="7"/>
        <v/>
      </c>
      <c r="N41" s="5"/>
      <c r="O41" s="88"/>
      <c r="P41" s="6" t="str">
        <f t="shared" si="8"/>
        <v/>
      </c>
      <c r="Q41" s="5"/>
      <c r="R41" s="88"/>
      <c r="S41" s="6" t="str">
        <f t="shared" si="9"/>
        <v/>
      </c>
      <c r="T41" s="5"/>
      <c r="U41" s="90"/>
      <c r="V41" s="6" t="str">
        <f>IF(U41&lt;&gt;0,IF(U41=AD41,"","*"),"")</f>
        <v/>
      </c>
      <c r="W41" s="5"/>
      <c r="Z41" s="84"/>
      <c r="AA41" s="87"/>
      <c r="AB41" s="51"/>
      <c r="AC41" s="88"/>
      <c r="AD41" s="90"/>
    </row>
    <row r="42" spans="1:31" ht="12.75" customHeight="1" x14ac:dyDescent="0.2">
      <c r="A42" s="81"/>
      <c r="B42" s="5"/>
      <c r="C42" s="5"/>
      <c r="D42" s="5"/>
      <c r="E42" s="5"/>
      <c r="F42" s="82"/>
      <c r="G42" s="82"/>
      <c r="H42" s="5"/>
      <c r="I42" s="5"/>
      <c r="J42" s="5"/>
      <c r="K42" s="5"/>
      <c r="L42" s="5"/>
      <c r="M42" s="6"/>
      <c r="N42" s="5"/>
      <c r="O42" s="5"/>
      <c r="P42" s="6"/>
      <c r="Q42" s="5"/>
      <c r="R42" s="5"/>
      <c r="S42" s="6"/>
      <c r="T42" s="5"/>
      <c r="U42" s="5"/>
      <c r="V42" s="6"/>
      <c r="W42" s="5"/>
    </row>
    <row r="43" spans="1:31" ht="12.75" customHeight="1" x14ac:dyDescent="0.2">
      <c r="H43"/>
      <c r="I43"/>
      <c r="J43"/>
      <c r="K43"/>
      <c r="L43"/>
      <c r="M43"/>
    </row>
    <row r="44" spans="1:31" ht="12.75" customHeight="1" x14ac:dyDescent="0.25">
      <c r="B44" s="65"/>
      <c r="C44" s="66" t="s">
        <v>52</v>
      </c>
      <c r="D44" s="66"/>
      <c r="E44" s="66"/>
      <c r="F44" s="122" t="s">
        <v>59</v>
      </c>
      <c r="G44" s="125"/>
      <c r="H44" s="125"/>
      <c r="I44" s="125"/>
      <c r="J44" s="125"/>
      <c r="K44" s="125"/>
      <c r="L44" s="125"/>
      <c r="M44" s="67"/>
      <c r="N44" s="68"/>
      <c r="O44" s="69"/>
      <c r="P44" s="70"/>
      <c r="Q44" s="118" t="s">
        <v>54</v>
      </c>
      <c r="R44" s="118"/>
      <c r="S44" s="118"/>
      <c r="T44" s="118"/>
      <c r="U44" s="71">
        <v>401</v>
      </c>
      <c r="V44" s="72"/>
      <c r="W44" s="72"/>
    </row>
    <row r="45" spans="1:31" ht="12.75" customHeight="1" x14ac:dyDescent="0.2">
      <c r="A45" s="73"/>
      <c r="B45" s="74"/>
      <c r="C45" s="74"/>
      <c r="D45" s="74"/>
      <c r="E45" s="74"/>
      <c r="F45" s="74"/>
      <c r="G45" s="74"/>
      <c r="H45" s="75"/>
      <c r="I45" s="117" t="s">
        <v>55</v>
      </c>
      <c r="J45" s="75"/>
      <c r="K45" s="75"/>
      <c r="L45" s="75"/>
      <c r="M45" s="74"/>
      <c r="N45" s="74"/>
      <c r="O45" s="75"/>
      <c r="P45" s="75"/>
      <c r="Q45" s="120" t="s">
        <v>56</v>
      </c>
      <c r="R45" s="121"/>
      <c r="S45" s="121"/>
      <c r="T45" s="121"/>
      <c r="U45" s="121"/>
      <c r="V45" s="121"/>
      <c r="W45" s="121"/>
    </row>
    <row r="46" spans="1:31" ht="12.75" customHeight="1" x14ac:dyDescent="0.2">
      <c r="A46" s="77"/>
      <c r="B46" s="78"/>
      <c r="C46" s="112" t="s">
        <v>2</v>
      </c>
      <c r="D46" s="113"/>
      <c r="E46" s="79"/>
      <c r="F46" s="117" t="s">
        <v>57</v>
      </c>
      <c r="G46" s="109"/>
      <c r="H46" s="76"/>
      <c r="I46" s="119"/>
      <c r="J46" s="76"/>
      <c r="K46" s="76"/>
      <c r="L46" s="76" t="s">
        <v>36</v>
      </c>
      <c r="M46" s="80"/>
      <c r="N46" s="80"/>
      <c r="O46" s="76" t="s">
        <v>37</v>
      </c>
      <c r="P46" s="75"/>
      <c r="Q46" s="75"/>
      <c r="R46" s="76" t="s">
        <v>36</v>
      </c>
      <c r="S46" s="80"/>
      <c r="T46" s="80"/>
      <c r="U46" s="76" t="s">
        <v>37</v>
      </c>
      <c r="V46" s="75"/>
      <c r="W46" s="75"/>
    </row>
    <row r="47" spans="1:31" x14ac:dyDescent="0.2">
      <c r="A47" s="81"/>
      <c r="B47" s="114" t="s">
        <v>58</v>
      </c>
      <c r="C47" s="114"/>
      <c r="D47" s="114"/>
      <c r="E47" s="114"/>
      <c r="F47" s="82"/>
      <c r="G47" s="82"/>
      <c r="H47" s="83"/>
      <c r="I47" s="83"/>
      <c r="J47" s="83"/>
      <c r="K47" s="83"/>
      <c r="L47" s="5"/>
      <c r="M47" s="83" t="str">
        <f>IF(L47&lt;&gt;0,IF(L47=W47,"","*"),"")</f>
        <v/>
      </c>
      <c r="N47" s="5"/>
      <c r="O47" s="5"/>
      <c r="P47" s="83" t="str">
        <f>IF(O47&lt;&gt;0,IF(O47=Z47,"","*"),"")</f>
        <v/>
      </c>
      <c r="Q47" s="5"/>
      <c r="R47" s="5"/>
      <c r="S47" s="83" t="str">
        <f>IF(R47&lt;&gt;0,IF(R47=AC47,"","*"),"")</f>
        <v/>
      </c>
      <c r="T47" s="5"/>
      <c r="U47" s="5"/>
      <c r="V47" s="83" t="str">
        <f>IF(U47&lt;&gt;0,IF(U47=#REF!,"","*"),"")</f>
        <v/>
      </c>
      <c r="W47" s="5"/>
    </row>
    <row r="48" spans="1:31" x14ac:dyDescent="0.2">
      <c r="A48" s="81"/>
      <c r="B48" s="5"/>
      <c r="C48" s="5" t="s">
        <v>33</v>
      </c>
      <c r="D48" s="84"/>
      <c r="E48" s="83" t="str">
        <f>IF(D48&lt;&gt;0,IF(D48=Z48,"","*"),"")</f>
        <v/>
      </c>
      <c r="F48" s="115"/>
      <c r="G48" s="116"/>
      <c r="H48" s="83" t="str">
        <f>IF(F48&lt;&gt;0,IF(F48=U47,"","*"),"")</f>
        <v/>
      </c>
      <c r="I48" s="87"/>
      <c r="J48" s="83" t="str">
        <f>IF(I48&lt;&gt;0,IF(I48=AA48,"","*"),"")</f>
        <v/>
      </c>
      <c r="K48" s="83"/>
      <c r="L48" s="88"/>
      <c r="M48" s="6" t="str">
        <f>IF(L48&lt;&gt;0,IF(L48=AB48,"","*"),"")</f>
        <v/>
      </c>
      <c r="N48" s="5"/>
      <c r="O48" s="88"/>
      <c r="P48" s="6" t="str">
        <f>IF(O48&lt;&gt;0,IF(O48=AC48,"","*"),"")</f>
        <v/>
      </c>
      <c r="Q48" s="5"/>
      <c r="R48" s="88"/>
      <c r="S48" s="6" t="str">
        <f>IF(R48&lt;&gt;0,IF(R48=AD48,"","*"),"")</f>
        <v/>
      </c>
      <c r="T48" s="5"/>
      <c r="U48" s="88"/>
      <c r="V48" s="6" t="str">
        <f>IF(U48&lt;&gt;0,IF(U48=AD48,"","*"),"")</f>
        <v/>
      </c>
      <c r="W48" s="5"/>
      <c r="Z48" s="84">
        <v>31</v>
      </c>
      <c r="AA48" s="87" t="s">
        <v>63</v>
      </c>
      <c r="AB48" s="51"/>
      <c r="AC48" s="88">
        <v>11801</v>
      </c>
      <c r="AD48" s="88">
        <v>11801</v>
      </c>
    </row>
    <row r="49" spans="1:31" x14ac:dyDescent="0.2">
      <c r="A49" s="81"/>
      <c r="B49" s="5"/>
      <c r="C49" s="5"/>
      <c r="D49" s="84"/>
      <c r="E49" s="83" t="str">
        <f>IF(D49&lt;&gt;0,IF(D49=Z49,"","*"),"")</f>
        <v/>
      </c>
      <c r="F49" s="115"/>
      <c r="G49" s="116"/>
      <c r="H49" s="83"/>
      <c r="I49" s="87"/>
      <c r="J49" s="83" t="str">
        <f>IF(I49&lt;&gt;0,IF(I49=AA49,"","*"),"")</f>
        <v/>
      </c>
      <c r="K49" s="83"/>
      <c r="L49" s="88"/>
      <c r="M49" s="6" t="str">
        <f>IF(L49&lt;&gt;0,IF(L49=AB49,"","*"),"")</f>
        <v/>
      </c>
      <c r="N49" s="5"/>
      <c r="O49" s="88"/>
      <c r="P49" s="6" t="str">
        <f>IF(O49&lt;&gt;0,IF(O49=AC49,"","*"),"")</f>
        <v/>
      </c>
      <c r="Q49" s="5"/>
      <c r="R49" s="88"/>
      <c r="S49" s="6" t="str">
        <f>IF(R49&lt;&gt;0,IF(R49=AD49,"","*"),"")</f>
        <v/>
      </c>
      <c r="T49" s="5"/>
      <c r="U49" s="90"/>
      <c r="V49" s="6" t="str">
        <f>IF(U49&lt;&gt;0,IF(U49=AD49,"","*"),"")</f>
        <v/>
      </c>
      <c r="W49" s="5"/>
      <c r="Z49" s="84">
        <v>31</v>
      </c>
      <c r="AA49" s="87" t="s">
        <v>60</v>
      </c>
      <c r="AB49" s="51"/>
      <c r="AC49" s="88">
        <v>13260</v>
      </c>
      <c r="AD49" s="90">
        <f>AD48-AB49+AC49</f>
        <v>25061</v>
      </c>
    </row>
    <row r="50" spans="1:31" x14ac:dyDescent="0.2">
      <c r="A50" s="81"/>
      <c r="B50" s="5"/>
      <c r="C50" s="5"/>
      <c r="D50" s="84"/>
      <c r="E50" s="83" t="str">
        <f>IF(D50&lt;&gt;0,IF(D50=Z50,"","*"),"")</f>
        <v/>
      </c>
      <c r="F50" s="85"/>
      <c r="G50" s="86"/>
      <c r="H50" s="83"/>
      <c r="I50" s="87"/>
      <c r="J50" s="83" t="str">
        <f>IF(I50&lt;&gt;0,IF(I50=AA50,"","*"),"")</f>
        <v/>
      </c>
      <c r="K50" s="83"/>
      <c r="L50" s="88"/>
      <c r="M50" s="6" t="str">
        <f>IF(L50&lt;&gt;0,IF(L50=AB50,"","*"),"")</f>
        <v/>
      </c>
      <c r="N50" s="5"/>
      <c r="O50" s="88"/>
      <c r="P50" s="6" t="str">
        <f>IF(O50&lt;&gt;0,IF(O50=AC50,"","*"),"")</f>
        <v/>
      </c>
      <c r="Q50" s="5"/>
      <c r="R50" s="88"/>
      <c r="S50" s="6" t="str">
        <f>IF(R50&lt;&gt;0,IF(R50=AD50,"","*"),"")</f>
        <v/>
      </c>
      <c r="T50" s="5"/>
      <c r="U50" s="90"/>
      <c r="V50" s="6" t="str">
        <f>IF(U50&lt;&gt;0,IF(U50=AD50,"","*"),"")</f>
        <v/>
      </c>
      <c r="W50" s="5"/>
      <c r="Z50" s="84"/>
      <c r="AA50" s="87"/>
      <c r="AB50" s="51"/>
      <c r="AC50" s="88"/>
      <c r="AD50" s="90"/>
    </row>
    <row r="51" spans="1:31" x14ac:dyDescent="0.2">
      <c r="A51" s="81"/>
      <c r="B51" s="5"/>
      <c r="C51" s="5"/>
      <c r="D51" s="84"/>
      <c r="E51" s="83" t="str">
        <f>IF(D51&lt;&gt;0,IF(D51=Z51,"","*"),"")</f>
        <v/>
      </c>
      <c r="F51" s="85"/>
      <c r="G51" s="86"/>
      <c r="H51" s="83"/>
      <c r="I51" s="87"/>
      <c r="J51" s="83" t="str">
        <f>IF(I51&lt;&gt;0,IF(I51=AA51,"","*"),"")</f>
        <v/>
      </c>
      <c r="K51" s="83"/>
      <c r="L51" s="88"/>
      <c r="M51" s="6" t="str">
        <f>IF(L51&lt;&gt;0,IF(L51=AB51,"","*"),"")</f>
        <v/>
      </c>
      <c r="N51" s="5"/>
      <c r="O51" s="88"/>
      <c r="P51" s="6" t="str">
        <f>IF(O51&lt;&gt;0,IF(O51=AC51,"","*"),"")</f>
        <v/>
      </c>
      <c r="Q51" s="5"/>
      <c r="R51" s="88"/>
      <c r="S51" s="6" t="str">
        <f>IF(R51&lt;&gt;0,IF(R51=AD51,"","*"),"")</f>
        <v/>
      </c>
      <c r="T51" s="5"/>
      <c r="U51" s="90"/>
      <c r="V51" s="6" t="str">
        <f>IF(U51&lt;&gt;0,IF(U51=AD51,"","*"),"")</f>
        <v/>
      </c>
      <c r="W51" s="5"/>
      <c r="Z51" s="84"/>
      <c r="AA51" s="87"/>
      <c r="AB51" s="51"/>
      <c r="AC51" s="88"/>
      <c r="AD51" s="90"/>
    </row>
    <row r="52" spans="1:31" ht="15" customHeight="1" x14ac:dyDescent="0.2">
      <c r="A52" s="81"/>
      <c r="B52" s="5"/>
      <c r="C52" s="5"/>
      <c r="D52" s="5"/>
      <c r="E52" s="5"/>
      <c r="F52" s="82"/>
      <c r="G52" s="82"/>
      <c r="H52" s="5"/>
      <c r="I52" s="5"/>
      <c r="J52" s="5"/>
      <c r="K52" s="5"/>
      <c r="L52" s="5"/>
      <c r="M52" s="6"/>
      <c r="N52" s="5"/>
      <c r="O52" s="5"/>
      <c r="P52" s="6"/>
      <c r="Q52" s="5"/>
      <c r="R52" s="5"/>
      <c r="S52" s="6"/>
      <c r="T52" s="5"/>
      <c r="U52" s="5"/>
      <c r="V52" s="6"/>
      <c r="W52" s="5"/>
    </row>
    <row r="53" spans="1:31" ht="12.75" customHeight="1" x14ac:dyDescent="0.2">
      <c r="H53"/>
      <c r="I53"/>
      <c r="J53"/>
      <c r="K53"/>
      <c r="L53"/>
      <c r="M53"/>
    </row>
    <row r="54" spans="1:31" ht="15" x14ac:dyDescent="0.25">
      <c r="B54" s="65"/>
      <c r="C54" s="66" t="s">
        <v>52</v>
      </c>
      <c r="D54" s="66"/>
      <c r="E54" s="66"/>
      <c r="F54" s="122" t="s">
        <v>45</v>
      </c>
      <c r="G54" s="123"/>
      <c r="H54" s="123"/>
      <c r="I54" s="123"/>
      <c r="J54" s="123"/>
      <c r="K54" s="123"/>
      <c r="L54" s="123"/>
      <c r="M54" s="67"/>
      <c r="N54" s="68"/>
      <c r="O54" s="69"/>
      <c r="P54" s="70"/>
      <c r="Q54" s="118" t="s">
        <v>54</v>
      </c>
      <c r="R54" s="118"/>
      <c r="S54" s="118"/>
      <c r="T54" s="118"/>
      <c r="U54" s="71">
        <v>401.1</v>
      </c>
      <c r="V54" s="72"/>
      <c r="W54" s="72"/>
    </row>
    <row r="55" spans="1:31" ht="12.75" customHeight="1" x14ac:dyDescent="0.2">
      <c r="A55" s="73"/>
      <c r="B55" s="74"/>
      <c r="C55" s="74"/>
      <c r="D55" s="74"/>
      <c r="E55" s="74"/>
      <c r="F55" s="74"/>
      <c r="G55" s="74"/>
      <c r="H55" s="75"/>
      <c r="I55" s="117" t="s">
        <v>55</v>
      </c>
      <c r="J55" s="75"/>
      <c r="K55" s="75"/>
      <c r="L55" s="75"/>
      <c r="M55" s="74"/>
      <c r="N55" s="74"/>
      <c r="O55" s="75"/>
      <c r="P55" s="75"/>
      <c r="Q55" s="120" t="s">
        <v>56</v>
      </c>
      <c r="R55" s="121"/>
      <c r="S55" s="121"/>
      <c r="T55" s="121"/>
      <c r="U55" s="121"/>
      <c r="V55" s="121"/>
      <c r="W55" s="121"/>
    </row>
    <row r="56" spans="1:31" ht="12.75" customHeight="1" x14ac:dyDescent="0.2">
      <c r="A56" s="77"/>
      <c r="B56" s="78"/>
      <c r="C56" s="112" t="s">
        <v>2</v>
      </c>
      <c r="D56" s="113"/>
      <c r="E56" s="79"/>
      <c r="F56" s="117" t="s">
        <v>57</v>
      </c>
      <c r="G56" s="109"/>
      <c r="H56" s="76"/>
      <c r="I56" s="119"/>
      <c r="J56" s="76"/>
      <c r="K56" s="76"/>
      <c r="L56" s="76" t="s">
        <v>36</v>
      </c>
      <c r="M56" s="80"/>
      <c r="N56" s="80"/>
      <c r="O56" s="76" t="s">
        <v>37</v>
      </c>
      <c r="P56" s="75"/>
      <c r="Q56" s="75"/>
      <c r="R56" s="76" t="s">
        <v>36</v>
      </c>
      <c r="S56" s="80"/>
      <c r="T56" s="80"/>
      <c r="U56" s="76" t="s">
        <v>37</v>
      </c>
      <c r="V56" s="75"/>
      <c r="W56" s="75"/>
    </row>
    <row r="57" spans="1:31" ht="12.75" customHeight="1" x14ac:dyDescent="0.2">
      <c r="A57" s="81"/>
      <c r="B57" s="114" t="s">
        <v>58</v>
      </c>
      <c r="C57" s="114"/>
      <c r="D57" s="114"/>
      <c r="E57" s="114"/>
      <c r="F57" s="82"/>
      <c r="G57" s="82"/>
      <c r="H57" s="83"/>
      <c r="I57" s="83"/>
      <c r="J57" s="83"/>
      <c r="K57" s="83"/>
      <c r="L57" s="5"/>
      <c r="M57" s="83" t="str">
        <f>IF(L57&lt;&gt;0,IF(L57=W57,"","*"),"")</f>
        <v/>
      </c>
      <c r="N57" s="5"/>
      <c r="O57" s="5"/>
      <c r="P57" s="83" t="str">
        <f>IF(O57&lt;&gt;0,IF(O57=Z57,"","*"),"")</f>
        <v/>
      </c>
      <c r="Q57" s="5"/>
      <c r="R57" s="5"/>
      <c r="S57" s="83" t="str">
        <f>IF(R57&lt;&gt;0,IF(R57=AC57,"","*"),"")</f>
        <v/>
      </c>
      <c r="T57" s="5"/>
      <c r="U57" s="5"/>
      <c r="V57" s="83" t="str">
        <f>IF(U57&lt;&gt;0,IF(U57=#REF!,"","*"),"")</f>
        <v/>
      </c>
      <c r="W57" s="5"/>
    </row>
    <row r="58" spans="1:31" x14ac:dyDescent="0.2">
      <c r="A58" s="81"/>
      <c r="B58" s="5"/>
      <c r="C58" s="5" t="s">
        <v>33</v>
      </c>
      <c r="D58" s="84"/>
      <c r="E58" s="83" t="str">
        <f>IF(D58&lt;&gt;0,IF(D58=Z58,"","*"),"")</f>
        <v/>
      </c>
      <c r="F58" s="115"/>
      <c r="G58" s="116"/>
      <c r="H58" s="83"/>
      <c r="I58" s="87"/>
      <c r="J58" s="83" t="str">
        <f>IF(I58&lt;&gt;0,IF(I58=AA58,"","*"),"")</f>
        <v/>
      </c>
      <c r="K58" s="83"/>
      <c r="L58" s="88"/>
      <c r="M58" s="6" t="str">
        <f>IF(L58&lt;&gt;0,IF(L58=AB58,"","*"),"")</f>
        <v/>
      </c>
      <c r="N58" s="5"/>
      <c r="O58" s="88"/>
      <c r="P58" s="6" t="str">
        <f>IF(O58&lt;&gt;0,IF(O58=AC58,"","*"),"")</f>
        <v/>
      </c>
      <c r="Q58" s="5"/>
      <c r="R58" s="90"/>
      <c r="S58" s="6" t="str">
        <f>IF(R58&lt;&gt;0,IF(R58=AD58,"","*"),"")</f>
        <v/>
      </c>
      <c r="T58" s="5"/>
      <c r="U58" s="88"/>
      <c r="V58" s="6" t="str">
        <f>IF(U58&lt;&gt;0,IF(U58=AE58,"","*"),"")</f>
        <v/>
      </c>
      <c r="W58" s="5"/>
      <c r="Z58" s="84">
        <v>5</v>
      </c>
      <c r="AA58" s="87" t="s">
        <v>62</v>
      </c>
      <c r="AB58" s="88">
        <v>30</v>
      </c>
      <c r="AC58" s="51"/>
      <c r="AD58" s="89">
        <v>30</v>
      </c>
      <c r="AE58" s="27"/>
    </row>
    <row r="59" spans="1:31" x14ac:dyDescent="0.2">
      <c r="A59" s="81"/>
      <c r="B59" s="5"/>
      <c r="C59" s="5"/>
      <c r="D59" s="84"/>
      <c r="E59" s="83" t="str">
        <f>IF(D59&lt;&gt;0,IF(D59=Z59,"","*"),"")</f>
        <v/>
      </c>
      <c r="F59" s="115"/>
      <c r="G59" s="116"/>
      <c r="H59" s="83"/>
      <c r="I59" s="87"/>
      <c r="J59" s="83" t="str">
        <f>IF(I59&lt;&gt;0,IF(I59=AA59,"","*"),"")</f>
        <v/>
      </c>
      <c r="K59" s="83"/>
      <c r="L59" s="88"/>
      <c r="M59" s="6" t="str">
        <f>IF(L59&lt;&gt;0,IF(L59=AB59,"","*"),"")</f>
        <v/>
      </c>
      <c r="N59" s="5"/>
      <c r="O59" s="88"/>
      <c r="P59" s="6" t="str">
        <f>IF(O59&lt;&gt;0,IF(O59=AC59,"","*"),"")</f>
        <v/>
      </c>
      <c r="Q59" s="5"/>
      <c r="R59" s="90"/>
      <c r="S59" s="6" t="str">
        <f>IF(R59&lt;&gt;0,IF(R59=AD59,"","*"),"")</f>
        <v/>
      </c>
      <c r="T59" s="5"/>
      <c r="U59" s="88"/>
      <c r="V59" s="6" t="str">
        <f>IF(U59&lt;&gt;0,IF(U59=AE59,"","*"),"")</f>
        <v/>
      </c>
      <c r="W59" s="5"/>
      <c r="Z59" s="84">
        <v>16</v>
      </c>
      <c r="AA59" s="87" t="s">
        <v>62</v>
      </c>
      <c r="AB59" s="88">
        <v>44</v>
      </c>
      <c r="AC59" s="51"/>
      <c r="AD59" s="90">
        <f>AD58+AB59-AC59</f>
        <v>74</v>
      </c>
      <c r="AE59" s="19"/>
    </row>
    <row r="60" spans="1:31" ht="12.75" customHeight="1" x14ac:dyDescent="0.2">
      <c r="A60" s="81"/>
      <c r="B60" s="91"/>
      <c r="C60" s="91"/>
      <c r="D60" s="84"/>
      <c r="E60" s="83" t="str">
        <f>IF(D60&lt;&gt;0,IF(D60=Z60,"","*"),"")</f>
        <v/>
      </c>
      <c r="F60" s="115"/>
      <c r="G60" s="116"/>
      <c r="H60" s="83"/>
      <c r="I60" s="87"/>
      <c r="J60" s="83" t="str">
        <f>IF(I60&lt;&gt;0,IF(I60=AA60,"","*"),"")</f>
        <v/>
      </c>
      <c r="K60" s="83"/>
      <c r="L60" s="88"/>
      <c r="M60" s="6" t="str">
        <f>IF(L60&lt;&gt;0,IF(L60=AB60,"","*"),"")</f>
        <v/>
      </c>
      <c r="N60" s="5"/>
      <c r="O60" s="88"/>
      <c r="P60" s="6" t="str">
        <f>IF(O60&lt;&gt;0,IF(O60=AC60,"","*"),"")</f>
        <v/>
      </c>
      <c r="Q60" s="5"/>
      <c r="R60" s="90"/>
      <c r="S60" s="6" t="str">
        <f>IF(R60&lt;&gt;0,IF(R60=AD60,"","*"),"")</f>
        <v/>
      </c>
      <c r="T60" s="5"/>
      <c r="U60" s="88"/>
      <c r="V60" s="6" t="str">
        <f>IF(U60&lt;&gt;0,IF(U60=AE60,"","*"),"")</f>
        <v/>
      </c>
      <c r="W60" s="5"/>
      <c r="Z60" s="84"/>
      <c r="AA60" s="87"/>
      <c r="AB60" s="88"/>
      <c r="AC60" s="51"/>
      <c r="AD60" s="90"/>
      <c r="AE60" s="18"/>
    </row>
    <row r="61" spans="1:31" ht="12.75" customHeight="1" x14ac:dyDescent="0.2">
      <c r="A61" s="81"/>
      <c r="B61" s="5"/>
      <c r="C61" s="5"/>
      <c r="D61" s="84"/>
      <c r="E61" s="83" t="str">
        <f>IF(D61&lt;&gt;0,IF(D61=Z61,"","*"),"")</f>
        <v/>
      </c>
      <c r="F61" s="115"/>
      <c r="G61" s="116"/>
      <c r="H61" s="83" t="str">
        <f>IF(F61&lt;&gt;0,IF(F61=U58,"","*"),"")</f>
        <v/>
      </c>
      <c r="I61" s="87"/>
      <c r="J61" s="83" t="str">
        <f>IF(I61&lt;&gt;0,IF(I61=AA61,"","*"),"")</f>
        <v/>
      </c>
      <c r="K61" s="83"/>
      <c r="L61" s="88"/>
      <c r="M61" s="6" t="str">
        <f>IF(L61&lt;&gt;0,IF(L61=AB61,"","*"),"")</f>
        <v/>
      </c>
      <c r="N61" s="5"/>
      <c r="O61" s="88"/>
      <c r="P61" s="6" t="str">
        <f>IF(O61&lt;&gt;0,IF(O61=AC61,"","*"),"")</f>
        <v/>
      </c>
      <c r="Q61" s="5"/>
      <c r="R61" s="90"/>
      <c r="S61" s="6" t="str">
        <f>IF(R61&lt;&gt;0,IF(R61=AD61,"","*"),"")</f>
        <v/>
      </c>
      <c r="T61" s="5"/>
      <c r="U61" s="88"/>
      <c r="V61" s="6" t="str">
        <f>IF(U61&lt;&gt;0,IF(U61=AE61,"","*"),"")</f>
        <v/>
      </c>
      <c r="W61" s="5"/>
      <c r="Z61" s="84"/>
      <c r="AA61" s="87"/>
      <c r="AB61" s="88"/>
      <c r="AC61" s="51"/>
      <c r="AD61" s="90"/>
      <c r="AE61" s="18"/>
    </row>
    <row r="62" spans="1:31" ht="12.75" customHeight="1" x14ac:dyDescent="0.2">
      <c r="A62" s="81"/>
      <c r="B62" s="5"/>
      <c r="C62" s="5"/>
      <c r="D62" s="5"/>
      <c r="E62" s="5"/>
      <c r="F62" s="82"/>
      <c r="G62" s="82"/>
      <c r="H62" s="5"/>
      <c r="I62" s="5"/>
      <c r="J62" s="5"/>
      <c r="K62" s="5"/>
      <c r="L62" s="5"/>
      <c r="M62" s="6"/>
      <c r="N62" s="5"/>
      <c r="O62" s="5"/>
      <c r="P62" s="6"/>
      <c r="Q62" s="5"/>
      <c r="R62" s="5"/>
      <c r="S62" s="6"/>
      <c r="T62" s="5"/>
      <c r="U62" s="5"/>
      <c r="V62" s="6"/>
      <c r="W62" s="5"/>
    </row>
  </sheetData>
  <sheetProtection algorithmName="SHA-512" hashValue="anVSgEt1wM8HWr9ObTDAS02sUI3YFS4ITrxEBC0146G1/VTrMzzqzWS52sAp19Aw80Bw9w++k36/26ABmZcrUQ==" saltValue="P+mbQYhon3dSS5C9sWTyLw==" spinCount="100000" sheet="1" objects="1" scenarios="1"/>
  <mergeCells count="52">
    <mergeCell ref="O1:W1"/>
    <mergeCell ref="F21:G21"/>
    <mergeCell ref="F61:G61"/>
    <mergeCell ref="F44:L44"/>
    <mergeCell ref="F60:G60"/>
    <mergeCell ref="F9:L9"/>
    <mergeCell ref="Q9:T9"/>
    <mergeCell ref="I10:I11"/>
    <mergeCell ref="Q10:W10"/>
    <mergeCell ref="F32:L32"/>
    <mergeCell ref="Q33:W33"/>
    <mergeCell ref="I20:I21"/>
    <mergeCell ref="Q20:W20"/>
    <mergeCell ref="Q32:T32"/>
    <mergeCell ref="I33:I34"/>
    <mergeCell ref="F40:G40"/>
    <mergeCell ref="B57:E57"/>
    <mergeCell ref="F59:G59"/>
    <mergeCell ref="F58:G58"/>
    <mergeCell ref="F14:G14"/>
    <mergeCell ref="F15:G15"/>
    <mergeCell ref="F16:G16"/>
    <mergeCell ref="F48:G48"/>
    <mergeCell ref="B35:E35"/>
    <mergeCell ref="F36:G36"/>
    <mergeCell ref="F37:G37"/>
    <mergeCell ref="C34:D34"/>
    <mergeCell ref="F34:G34"/>
    <mergeCell ref="C56:D56"/>
    <mergeCell ref="F49:G49"/>
    <mergeCell ref="B47:E47"/>
    <mergeCell ref="F56:G56"/>
    <mergeCell ref="C11:D11"/>
    <mergeCell ref="B12:E12"/>
    <mergeCell ref="F11:G11"/>
    <mergeCell ref="F19:L19"/>
    <mergeCell ref="Q19:T19"/>
    <mergeCell ref="C46:D46"/>
    <mergeCell ref="F46:G46"/>
    <mergeCell ref="F41:G41"/>
    <mergeCell ref="Q54:T54"/>
    <mergeCell ref="I55:I56"/>
    <mergeCell ref="Q55:W55"/>
    <mergeCell ref="Q44:T44"/>
    <mergeCell ref="I45:I46"/>
    <mergeCell ref="Q45:W45"/>
    <mergeCell ref="F54:L54"/>
    <mergeCell ref="C21:D21"/>
    <mergeCell ref="B22:E22"/>
    <mergeCell ref="F24:G24"/>
    <mergeCell ref="F28:G28"/>
    <mergeCell ref="F29:G29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52"/>
  <sheetViews>
    <sheetView showGridLines="0" workbookViewId="0">
      <selection activeCell="F57" sqref="F57"/>
    </sheetView>
  </sheetViews>
  <sheetFormatPr defaultRowHeight="12.75" x14ac:dyDescent="0.2"/>
  <cols>
    <col min="1" max="2" width="1.7109375" customWidth="1"/>
    <col min="3" max="4" width="4.7109375" customWidth="1"/>
    <col min="5" max="5" width="1.7109375" customWidth="1"/>
    <col min="6" max="7" width="6.7109375" customWidth="1"/>
    <col min="8" max="8" width="1.7109375" style="2" customWidth="1"/>
    <col min="9" max="9" width="5.7109375" style="2" customWidth="1"/>
    <col min="10" max="11" width="1.7109375" style="2" customWidth="1"/>
    <col min="12" max="12" width="10.7109375" style="2" customWidth="1"/>
    <col min="13" max="13" width="1.7109375" style="2" customWidth="1"/>
    <col min="14" max="14" width="1.7109375" customWidth="1"/>
    <col min="15" max="15" width="10.7109375" customWidth="1"/>
    <col min="16" max="17" width="1.7109375" customWidth="1"/>
    <col min="18" max="18" width="10.7109375" customWidth="1"/>
    <col min="19" max="20" width="1.7109375" customWidth="1"/>
    <col min="21" max="21" width="2.7109375" customWidth="1"/>
    <col min="22" max="22" width="8.7109375" customWidth="1"/>
    <col min="23" max="23" width="8.7109375" hidden="1" customWidth="1"/>
    <col min="24" max="27" width="10.7109375" hidden="1" customWidth="1"/>
  </cols>
  <sheetData>
    <row r="1" spans="1:27" x14ac:dyDescent="0.2">
      <c r="B1" s="7" t="s">
        <v>47</v>
      </c>
      <c r="C1" s="7"/>
      <c r="N1" s="4" t="s">
        <v>0</v>
      </c>
      <c r="O1" s="106"/>
      <c r="P1" s="107"/>
      <c r="Q1" s="107"/>
      <c r="R1" s="107"/>
      <c r="S1" s="107"/>
      <c r="T1" s="107"/>
      <c r="U1" s="14"/>
    </row>
    <row r="2" spans="1:27" x14ac:dyDescent="0.2">
      <c r="D2" s="1"/>
      <c r="E2" s="1"/>
      <c r="F2" s="1"/>
      <c r="G2" s="1"/>
    </row>
    <row r="3" spans="1:27" x14ac:dyDescent="0.2">
      <c r="C3" s="3" t="s">
        <v>75</v>
      </c>
      <c r="D3" s="1"/>
      <c r="E3" s="1"/>
      <c r="F3" s="1"/>
      <c r="G3" s="1"/>
    </row>
    <row r="4" spans="1:27" x14ac:dyDescent="0.2">
      <c r="C4" s="3" t="s">
        <v>76</v>
      </c>
      <c r="G4" s="3"/>
    </row>
    <row r="5" spans="1:27" x14ac:dyDescent="0.2">
      <c r="C5" s="3" t="s">
        <v>1</v>
      </c>
      <c r="G5" s="3"/>
    </row>
    <row r="6" spans="1:27" x14ac:dyDescent="0.2">
      <c r="C6" s="3"/>
      <c r="G6" s="3"/>
    </row>
    <row r="7" spans="1:27" x14ac:dyDescent="0.2">
      <c r="B7" s="62" t="s">
        <v>50</v>
      </c>
      <c r="C7" s="62"/>
      <c r="D7" s="62"/>
      <c r="F7" s="2"/>
      <c r="G7" s="2"/>
      <c r="H7"/>
      <c r="I7"/>
      <c r="J7"/>
      <c r="K7"/>
      <c r="L7" s="63" t="s">
        <v>64</v>
      </c>
      <c r="M7"/>
      <c r="N7" s="64"/>
    </row>
    <row r="8" spans="1:27" x14ac:dyDescent="0.2">
      <c r="B8" s="62"/>
      <c r="C8" s="62"/>
      <c r="D8" s="62"/>
      <c r="F8" s="2"/>
      <c r="G8" s="2"/>
      <c r="H8"/>
      <c r="I8"/>
      <c r="J8"/>
      <c r="K8"/>
      <c r="L8"/>
      <c r="M8"/>
      <c r="N8" s="64"/>
    </row>
    <row r="9" spans="1:27" ht="15" x14ac:dyDescent="0.25">
      <c r="B9" s="65"/>
      <c r="C9" s="66" t="s">
        <v>65</v>
      </c>
      <c r="D9" s="66"/>
      <c r="E9" s="66"/>
      <c r="F9" s="122" t="s">
        <v>24</v>
      </c>
      <c r="G9" s="123"/>
      <c r="H9" s="123"/>
      <c r="I9" s="123"/>
      <c r="J9" s="123"/>
      <c r="K9" s="123"/>
      <c r="L9" s="123"/>
      <c r="M9" s="67"/>
      <c r="N9" s="68"/>
      <c r="O9" s="69"/>
      <c r="P9" s="70"/>
      <c r="Q9" s="118"/>
      <c r="R9" s="118"/>
      <c r="S9" s="118"/>
      <c r="T9" s="118"/>
    </row>
    <row r="10" spans="1:27" ht="15" x14ac:dyDescent="0.25">
      <c r="B10" s="65"/>
      <c r="C10" s="66" t="s">
        <v>66</v>
      </c>
      <c r="D10" s="66"/>
      <c r="E10" s="66"/>
      <c r="F10" s="126" t="s">
        <v>67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7" ht="15" customHeight="1" x14ac:dyDescent="0.2">
      <c r="A11" s="73"/>
      <c r="B11" s="74"/>
      <c r="C11" s="74"/>
      <c r="D11" s="74"/>
      <c r="E11" s="74"/>
      <c r="F11" s="74"/>
      <c r="G11" s="74"/>
      <c r="H11" s="75"/>
      <c r="I11" s="128" t="s">
        <v>55</v>
      </c>
      <c r="J11" s="75"/>
      <c r="K11" s="75"/>
      <c r="L11" s="75"/>
      <c r="M11" s="74"/>
      <c r="N11" s="74"/>
      <c r="O11" s="75"/>
      <c r="P11" s="75"/>
      <c r="Q11" s="129"/>
      <c r="R11" s="130"/>
      <c r="S11" s="130"/>
      <c r="T11" s="130"/>
    </row>
    <row r="12" spans="1:27" ht="15" customHeight="1" x14ac:dyDescent="0.2">
      <c r="A12" s="77"/>
      <c r="B12" s="78"/>
      <c r="C12" s="112" t="s">
        <v>2</v>
      </c>
      <c r="D12" s="113"/>
      <c r="E12" s="79"/>
      <c r="F12" s="117" t="s">
        <v>57</v>
      </c>
      <c r="G12" s="109"/>
      <c r="H12" s="76"/>
      <c r="I12" s="119"/>
      <c r="J12" s="76"/>
      <c r="K12" s="76"/>
      <c r="L12" s="76" t="s">
        <v>36</v>
      </c>
      <c r="M12" s="80"/>
      <c r="N12" s="80"/>
      <c r="O12" s="76" t="s">
        <v>37</v>
      </c>
      <c r="P12" s="75"/>
      <c r="Q12" s="75"/>
      <c r="R12" s="76" t="s">
        <v>56</v>
      </c>
      <c r="S12" s="80"/>
      <c r="T12" s="80"/>
    </row>
    <row r="13" spans="1:27" x14ac:dyDescent="0.2">
      <c r="A13" s="81"/>
      <c r="B13" s="114" t="s">
        <v>58</v>
      </c>
      <c r="C13" s="114"/>
      <c r="D13" s="114"/>
      <c r="E13" s="114"/>
      <c r="F13" s="82"/>
      <c r="G13" s="82"/>
      <c r="H13" s="83"/>
      <c r="I13" s="83"/>
      <c r="J13" s="83"/>
      <c r="K13" s="83"/>
      <c r="L13" s="5"/>
      <c r="M13" s="83" t="str">
        <f>IF(L13&lt;&gt;0,IF(L13=#REF!,"","*"),"")</f>
        <v/>
      </c>
      <c r="N13" s="5"/>
      <c r="O13" s="5"/>
      <c r="P13" s="83" t="str">
        <f>IF(O13&lt;&gt;0,IF(O13=W13,"","*"),"")</f>
        <v/>
      </c>
      <c r="Q13" s="5"/>
      <c r="R13" s="5"/>
      <c r="S13" s="83" t="str">
        <f>IF(R13&lt;&gt;0,IF(R13=Z13,"","*"),"")</f>
        <v/>
      </c>
      <c r="T13" s="5"/>
    </row>
    <row r="14" spans="1:27" x14ac:dyDescent="0.2">
      <c r="A14" s="81"/>
      <c r="B14" s="5"/>
      <c r="C14" s="5" t="s">
        <v>33</v>
      </c>
      <c r="D14" s="84"/>
      <c r="E14" s="83" t="str">
        <f>IF(D14&lt;&gt;0,IF(D14=W14,"","*"),"")</f>
        <v/>
      </c>
      <c r="F14" s="115"/>
      <c r="G14" s="116"/>
      <c r="H14" s="83"/>
      <c r="I14" s="87"/>
      <c r="J14" s="83" t="str">
        <f>IF(I14&lt;&gt;0,IF(I14=X14,"","*"),"")</f>
        <v/>
      </c>
      <c r="K14" s="83"/>
      <c r="L14" s="88"/>
      <c r="M14" s="6" t="str">
        <f>IF(L14&lt;&gt;0,IF(L14=Y14,"","*"),"")</f>
        <v/>
      </c>
      <c r="N14" s="5"/>
      <c r="O14" s="88"/>
      <c r="P14" s="6" t="str">
        <f>IF(O14&lt;&gt;0,IF(O14=Z14,"","*"),"")</f>
        <v/>
      </c>
      <c r="Q14" s="5"/>
      <c r="R14" s="90"/>
      <c r="S14" s="6" t="str">
        <f>IF(R14&lt;&gt;0,IF(R14=AA14,"","*"),"")</f>
        <v/>
      </c>
      <c r="T14" s="5"/>
      <c r="W14" s="84">
        <v>1</v>
      </c>
      <c r="X14" s="87" t="s">
        <v>63</v>
      </c>
      <c r="Y14" s="88">
        <v>1944</v>
      </c>
      <c r="Z14" s="51"/>
      <c r="AA14" s="89">
        <v>1944</v>
      </c>
    </row>
    <row r="15" spans="1:27" x14ac:dyDescent="0.2">
      <c r="A15" s="81"/>
      <c r="B15" s="5"/>
      <c r="C15" s="5"/>
      <c r="D15" s="84"/>
      <c r="E15" s="83" t="str">
        <f>IF(D15&lt;&gt;0,IF(D15=W15,"","*"),"")</f>
        <v/>
      </c>
      <c r="F15" s="115"/>
      <c r="G15" s="116"/>
      <c r="H15" s="83"/>
      <c r="I15" s="87"/>
      <c r="J15" s="83" t="str">
        <f>IF(I15&lt;&gt;0,IF(I15=X15,"","*"),"")</f>
        <v/>
      </c>
      <c r="K15" s="83"/>
      <c r="L15" s="88"/>
      <c r="M15" s="6" t="str">
        <f>IF(L15&lt;&gt;0,IF(L15=Y15,"","*"),"")</f>
        <v/>
      </c>
      <c r="N15" s="5"/>
      <c r="O15" s="88"/>
      <c r="P15" s="6" t="str">
        <f>IF(O15&lt;&gt;0,IF(O15=Z15,"","*"),"")</f>
        <v/>
      </c>
      <c r="Q15" s="5"/>
      <c r="R15" s="90"/>
      <c r="S15" s="6" t="str">
        <f>IF(R15&lt;&gt;0,IF(R15=AA15,"","*"),"")</f>
        <v/>
      </c>
      <c r="T15" s="5"/>
      <c r="W15" s="84">
        <v>5</v>
      </c>
      <c r="X15" s="87" t="s">
        <v>62</v>
      </c>
      <c r="Y15" s="88"/>
      <c r="Z15" s="88">
        <v>32.4</v>
      </c>
      <c r="AA15" s="90">
        <f>AA14+Y15-Z15</f>
        <v>1911.6</v>
      </c>
    </row>
    <row r="16" spans="1:27" x14ac:dyDescent="0.2">
      <c r="A16" s="81"/>
      <c r="B16" s="91"/>
      <c r="C16" s="91"/>
      <c r="D16" s="84"/>
      <c r="E16" s="83" t="str">
        <f>IF(D16&lt;&gt;0,IF(D16=W16,"","*"),"")</f>
        <v/>
      </c>
      <c r="F16" s="115"/>
      <c r="G16" s="116"/>
      <c r="H16" s="83"/>
      <c r="I16" s="87"/>
      <c r="J16" s="83" t="str">
        <f>IF(I16&lt;&gt;0,IF(I16=X16,"","*"),"")</f>
        <v/>
      </c>
      <c r="K16" s="83"/>
      <c r="L16" s="88"/>
      <c r="M16" s="6" t="str">
        <f>IF(L16&lt;&gt;0,IF(L16=Y16,"","*"),"")</f>
        <v/>
      </c>
      <c r="N16" s="5"/>
      <c r="O16" s="88"/>
      <c r="P16" s="6" t="str">
        <f>IF(O16&lt;&gt;0,IF(O16=Z16,"","*"),"")</f>
        <v/>
      </c>
      <c r="Q16" s="5"/>
      <c r="R16" s="90"/>
      <c r="S16" s="6" t="str">
        <f>IF(R16&lt;&gt;0,IF(R16=AA16,"","*"),"")</f>
        <v/>
      </c>
      <c r="T16" s="5"/>
      <c r="W16" s="84">
        <v>10</v>
      </c>
      <c r="X16" s="87" t="s">
        <v>60</v>
      </c>
      <c r="Y16" s="88"/>
      <c r="Z16" s="88">
        <v>1911.6</v>
      </c>
      <c r="AA16" s="90"/>
    </row>
    <row r="17" spans="1:27" x14ac:dyDescent="0.2">
      <c r="A17" s="81"/>
      <c r="B17" s="5"/>
      <c r="C17" s="5"/>
      <c r="D17" s="84"/>
      <c r="E17" s="83" t="str">
        <f>IF(D17&lt;&gt;0,IF(D17=W17,"","*"),"")</f>
        <v/>
      </c>
      <c r="F17" s="115"/>
      <c r="G17" s="116"/>
      <c r="H17" s="83" t="str">
        <f>IF(F17&lt;&gt;0,IF(F17=#REF!,"","*"),"")</f>
        <v/>
      </c>
      <c r="I17" s="87"/>
      <c r="J17" s="83" t="str">
        <f>IF(I17&lt;&gt;0,IF(I17=X17,"","*"),"")</f>
        <v/>
      </c>
      <c r="K17" s="83"/>
      <c r="L17" s="88"/>
      <c r="M17" s="6" t="str">
        <f>IF(L17&lt;&gt;0,IF(L17=Y17,"","*"),"")</f>
        <v/>
      </c>
      <c r="N17" s="5"/>
      <c r="O17" s="88"/>
      <c r="P17" s="6" t="str">
        <f>IF(O17&lt;&gt;0,IF(O17=Z17,"","*"),"")</f>
        <v/>
      </c>
      <c r="Q17" s="5"/>
      <c r="R17" s="90"/>
      <c r="S17" s="6" t="str">
        <f>IF(R17&lt;&gt;0,IF(R17=AA17,"","*"),"")</f>
        <v/>
      </c>
      <c r="T17" s="5"/>
      <c r="W17" s="84"/>
      <c r="X17" s="87"/>
      <c r="Y17" s="88"/>
      <c r="Z17" s="51"/>
      <c r="AA17" s="90"/>
    </row>
    <row r="18" spans="1:27" x14ac:dyDescent="0.2">
      <c r="A18" s="81"/>
      <c r="B18" s="5"/>
      <c r="C18" s="5"/>
      <c r="D18" s="5"/>
      <c r="E18" s="5"/>
      <c r="F18" s="82"/>
      <c r="G18" s="82"/>
      <c r="H18" s="5"/>
      <c r="I18" s="5"/>
      <c r="J18" s="5"/>
      <c r="K18" s="5"/>
      <c r="L18" s="5"/>
      <c r="M18" s="6"/>
      <c r="N18" s="5"/>
      <c r="O18" s="5"/>
      <c r="P18" s="6"/>
      <c r="Q18" s="5"/>
      <c r="R18" s="5"/>
      <c r="S18" s="6"/>
      <c r="T18" s="5"/>
    </row>
    <row r="19" spans="1:27" x14ac:dyDescent="0.2">
      <c r="E19" s="92"/>
      <c r="F19" s="93"/>
      <c r="G19" s="93"/>
      <c r="H19" s="92"/>
      <c r="I19" s="92"/>
      <c r="J19" s="92"/>
      <c r="K19" s="92"/>
      <c r="L19" s="94"/>
      <c r="M19" s="94"/>
    </row>
    <row r="20" spans="1:27" ht="15" x14ac:dyDescent="0.25">
      <c r="B20" s="65"/>
      <c r="C20" s="66" t="s">
        <v>65</v>
      </c>
      <c r="D20" s="66"/>
      <c r="E20" s="66"/>
      <c r="F20" s="122" t="s">
        <v>32</v>
      </c>
      <c r="G20" s="123"/>
      <c r="H20" s="123"/>
      <c r="I20" s="123"/>
      <c r="J20" s="123"/>
      <c r="K20" s="123"/>
      <c r="L20" s="123"/>
      <c r="M20" s="67"/>
      <c r="N20" s="68"/>
      <c r="O20" s="69"/>
      <c r="P20" s="70"/>
      <c r="Q20" s="118"/>
      <c r="R20" s="118"/>
      <c r="S20" s="118"/>
      <c r="T20" s="118"/>
    </row>
    <row r="21" spans="1:27" ht="15" customHeight="1" x14ac:dyDescent="0.25">
      <c r="B21" s="65"/>
      <c r="C21" s="66" t="s">
        <v>66</v>
      </c>
      <c r="D21" s="66"/>
      <c r="E21" s="66"/>
      <c r="F21" s="126" t="s">
        <v>68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7" ht="12.75" customHeight="1" x14ac:dyDescent="0.2">
      <c r="A22" s="73"/>
      <c r="B22" s="74"/>
      <c r="C22" s="74"/>
      <c r="D22" s="74"/>
      <c r="E22" s="74"/>
      <c r="F22" s="74"/>
      <c r="G22" s="74"/>
      <c r="H22" s="75"/>
      <c r="I22" s="128" t="s">
        <v>55</v>
      </c>
      <c r="J22" s="75"/>
      <c r="K22" s="75"/>
      <c r="L22" s="75"/>
      <c r="M22" s="74"/>
      <c r="N22" s="74"/>
      <c r="O22" s="75"/>
      <c r="P22" s="75"/>
      <c r="Q22" s="129"/>
      <c r="R22" s="130"/>
      <c r="S22" s="130"/>
      <c r="T22" s="130"/>
    </row>
    <row r="23" spans="1:27" x14ac:dyDescent="0.2">
      <c r="A23" s="77"/>
      <c r="B23" s="78"/>
      <c r="C23" s="112" t="s">
        <v>2</v>
      </c>
      <c r="D23" s="113"/>
      <c r="E23" s="79"/>
      <c r="F23" s="117" t="s">
        <v>57</v>
      </c>
      <c r="G23" s="109"/>
      <c r="H23" s="76"/>
      <c r="I23" s="119"/>
      <c r="J23" s="76"/>
      <c r="K23" s="76"/>
      <c r="L23" s="76" t="s">
        <v>36</v>
      </c>
      <c r="M23" s="80"/>
      <c r="N23" s="80"/>
      <c r="O23" s="76" t="s">
        <v>37</v>
      </c>
      <c r="P23" s="75"/>
      <c r="Q23" s="75"/>
      <c r="R23" s="76" t="s">
        <v>56</v>
      </c>
      <c r="S23" s="80"/>
      <c r="T23" s="80"/>
    </row>
    <row r="24" spans="1:27" x14ac:dyDescent="0.2">
      <c r="A24" s="81"/>
      <c r="B24" s="114" t="s">
        <v>58</v>
      </c>
      <c r="C24" s="114"/>
      <c r="D24" s="114"/>
      <c r="E24" s="114"/>
      <c r="F24" s="82"/>
      <c r="G24" s="82"/>
      <c r="H24" s="83"/>
      <c r="I24" s="83"/>
      <c r="J24" s="83"/>
      <c r="K24" s="83"/>
      <c r="L24" s="5"/>
      <c r="M24" s="83" t="str">
        <f>IF(L24&lt;&gt;0,IF(L24=#REF!,"","*"),"")</f>
        <v/>
      </c>
      <c r="N24" s="5"/>
      <c r="O24" s="5"/>
      <c r="P24" s="83" t="str">
        <f>IF(O24&lt;&gt;0,IF(O24=W24,"","*"),"")</f>
        <v/>
      </c>
      <c r="Q24" s="5"/>
      <c r="R24" s="5"/>
      <c r="S24" s="83" t="str">
        <f>IF(R24&lt;&gt;0,IF(R24=Z24,"","*"),"")</f>
        <v/>
      </c>
      <c r="T24" s="5"/>
      <c r="W24" s="84"/>
      <c r="X24" s="87"/>
      <c r="Y24" s="88"/>
      <c r="Z24" s="51"/>
      <c r="AA24" s="97"/>
    </row>
    <row r="25" spans="1:27" x14ac:dyDescent="0.2">
      <c r="A25" s="81"/>
      <c r="B25" s="5"/>
      <c r="C25" s="5" t="s">
        <v>33</v>
      </c>
      <c r="D25" s="84"/>
      <c r="E25" s="83" t="str">
        <f>IF(D25&lt;&gt;0,IF(D25=W25,"","*"),"")</f>
        <v/>
      </c>
      <c r="F25" s="115"/>
      <c r="G25" s="116"/>
      <c r="H25" s="83"/>
      <c r="I25" s="87"/>
      <c r="J25" s="83" t="str">
        <f>IF(I25&lt;&gt;0,IF(I25=X25,"","*"),"")</f>
        <v/>
      </c>
      <c r="K25" s="83"/>
      <c r="L25" s="88"/>
      <c r="M25" s="6" t="str">
        <f>IF(L25&lt;&gt;0,IF(L25=Y25,"","*"),"")</f>
        <v/>
      </c>
      <c r="N25" s="5"/>
      <c r="O25" s="88"/>
      <c r="P25" s="6" t="str">
        <f>IF(O25&lt;&gt;0,IF(O25=Z25,"","*"),"")</f>
        <v/>
      </c>
      <c r="Q25" s="5"/>
      <c r="R25" s="90"/>
      <c r="S25" s="6" t="str">
        <f>IF(R25&lt;&gt;0,IF(R25=AA25,"","*"),"")</f>
        <v/>
      </c>
      <c r="T25" s="5"/>
      <c r="W25" s="84">
        <v>11</v>
      </c>
      <c r="X25" s="87" t="s">
        <v>63</v>
      </c>
      <c r="Y25" s="88">
        <v>1306.8</v>
      </c>
      <c r="Z25" s="88"/>
      <c r="AA25" s="90">
        <f>AA24+Y25-Z25</f>
        <v>1306.8</v>
      </c>
    </row>
    <row r="26" spans="1:27" x14ac:dyDescent="0.2">
      <c r="A26" s="81"/>
      <c r="B26" s="5"/>
      <c r="C26" s="5"/>
      <c r="D26" s="84"/>
      <c r="E26" s="83" t="str">
        <f>IF(D26&lt;&gt;0,IF(D26=W26,"","*"),"")</f>
        <v/>
      </c>
      <c r="F26" s="115"/>
      <c r="G26" s="116"/>
      <c r="H26" s="83"/>
      <c r="I26" s="87"/>
      <c r="J26" s="83" t="str">
        <f>IF(I26&lt;&gt;0,IF(I26=X26,"","*"),"")</f>
        <v/>
      </c>
      <c r="K26" s="83"/>
      <c r="L26" s="88"/>
      <c r="M26" s="6" t="str">
        <f>IF(L26&lt;&gt;0,IF(L26=Y26,"","*"),"")</f>
        <v/>
      </c>
      <c r="N26" s="5"/>
      <c r="O26" s="88"/>
      <c r="P26" s="6" t="str">
        <f>IF(O26&lt;&gt;0,IF(O26=Z26,"","*"),"")</f>
        <v/>
      </c>
      <c r="Q26" s="5"/>
      <c r="R26" s="90"/>
      <c r="S26" s="6" t="str">
        <f>IF(R26&lt;&gt;0,IF(R26=AA26,"","*"),"")</f>
        <v/>
      </c>
      <c r="T26" s="5"/>
      <c r="W26" s="84">
        <v>16</v>
      </c>
      <c r="X26" s="87" t="s">
        <v>62</v>
      </c>
      <c r="Y26" s="88"/>
      <c r="Z26" s="88">
        <v>47.52</v>
      </c>
      <c r="AA26" s="90">
        <f>AA25+Y26-Z26</f>
        <v>1259.28</v>
      </c>
    </row>
    <row r="27" spans="1:27" x14ac:dyDescent="0.2">
      <c r="A27" s="81"/>
      <c r="B27" s="91"/>
      <c r="C27" s="91"/>
      <c r="D27" s="84"/>
      <c r="E27" s="83" t="str">
        <f>IF(D27&lt;&gt;0,IF(D27=W27,"","*"),"")</f>
        <v/>
      </c>
      <c r="F27" s="115"/>
      <c r="G27" s="116"/>
      <c r="H27" s="83"/>
      <c r="I27" s="87"/>
      <c r="J27" s="83" t="str">
        <f>IF(I27&lt;&gt;0,IF(I27=X27,"","*"),"")</f>
        <v/>
      </c>
      <c r="K27" s="83"/>
      <c r="L27" s="88"/>
      <c r="M27" s="6" t="str">
        <f>IF(L27&lt;&gt;0,IF(L27=Y27,"","*"),"")</f>
        <v/>
      </c>
      <c r="N27" s="5"/>
      <c r="O27" s="88"/>
      <c r="P27" s="6" t="str">
        <f>IF(O27&lt;&gt;0,IF(O27=Z27,"","*"),"")</f>
        <v/>
      </c>
      <c r="Q27" s="5"/>
      <c r="R27" s="90"/>
      <c r="S27" s="6" t="str">
        <f>IF(R27&lt;&gt;0,IF(R27=AA27,"","*"),"")</f>
        <v/>
      </c>
      <c r="T27" s="5"/>
      <c r="W27" s="84">
        <v>20</v>
      </c>
      <c r="X27" s="87" t="s">
        <v>60</v>
      </c>
      <c r="Y27" s="88"/>
      <c r="Z27" s="88">
        <v>1259.28</v>
      </c>
      <c r="AA27" s="90">
        <f>AA26+Y27-Z27</f>
        <v>0</v>
      </c>
    </row>
    <row r="28" spans="1:27" x14ac:dyDescent="0.2">
      <c r="A28" s="81"/>
      <c r="B28" s="91"/>
      <c r="C28" s="91"/>
      <c r="D28" s="84"/>
      <c r="E28" s="83" t="str">
        <f>IF(D28&lt;&gt;0,IF(D28=W28,"","*"),"")</f>
        <v/>
      </c>
      <c r="F28" s="115"/>
      <c r="G28" s="116"/>
      <c r="H28" s="83"/>
      <c r="I28" s="87"/>
      <c r="J28" s="83"/>
      <c r="K28" s="83"/>
      <c r="L28" s="88"/>
      <c r="M28" s="6"/>
      <c r="N28" s="5"/>
      <c r="O28" s="88"/>
      <c r="P28" s="6"/>
      <c r="Q28" s="5"/>
      <c r="R28" s="90"/>
      <c r="S28" s="6"/>
      <c r="T28" s="5"/>
      <c r="W28" s="84">
        <v>25</v>
      </c>
      <c r="X28" s="87" t="s">
        <v>63</v>
      </c>
      <c r="Y28" s="88">
        <v>2068.1999999999998</v>
      </c>
      <c r="Z28" s="88"/>
      <c r="AA28" s="90">
        <f>AA27+Y28-Z28</f>
        <v>2068.1999999999998</v>
      </c>
    </row>
    <row r="29" spans="1:27" x14ac:dyDescent="0.2">
      <c r="A29" s="81"/>
      <c r="B29" s="5"/>
      <c r="C29" s="5"/>
      <c r="D29" s="84"/>
      <c r="E29" s="83" t="str">
        <f>IF(D29&lt;&gt;0,IF(D29=W29,"","*"),"")</f>
        <v/>
      </c>
      <c r="F29" s="115"/>
      <c r="G29" s="116"/>
      <c r="H29" s="83" t="str">
        <f>IF(F29&lt;&gt;0,IF(F29=#REF!,"","*"),"")</f>
        <v/>
      </c>
      <c r="I29" s="87"/>
      <c r="J29" s="83" t="str">
        <f>IF(I29&lt;&gt;0,IF(I29=X29,"","*"),"")</f>
        <v/>
      </c>
      <c r="K29" s="83"/>
      <c r="L29" s="88"/>
      <c r="M29" s="6" t="str">
        <f>IF(L29&lt;&gt;0,IF(L29=Y29,"","*"),"")</f>
        <v/>
      </c>
      <c r="N29" s="5"/>
      <c r="O29" s="88"/>
      <c r="P29" s="6" t="str">
        <f>IF(O29&lt;&gt;0,IF(O29=Z29,"","*"),"")</f>
        <v/>
      </c>
      <c r="Q29" s="5"/>
      <c r="R29" s="90"/>
      <c r="S29" s="6" t="str">
        <f>IF(R29&lt;&gt;0,IF(R29=AA29,"","*"),"")</f>
        <v/>
      </c>
      <c r="T29" s="5"/>
      <c r="W29" s="84"/>
      <c r="X29" s="87"/>
      <c r="Y29" s="88"/>
      <c r="Z29" s="88"/>
      <c r="AA29" s="90"/>
    </row>
    <row r="30" spans="1:27" x14ac:dyDescent="0.2">
      <c r="A30" s="81"/>
      <c r="B30" s="5"/>
      <c r="C30" s="5"/>
      <c r="D30" s="5"/>
      <c r="E30" s="5"/>
      <c r="F30" s="82"/>
      <c r="G30" s="82"/>
      <c r="H30" s="5"/>
      <c r="I30" s="5"/>
      <c r="J30" s="5"/>
      <c r="K30" s="5"/>
      <c r="L30" s="5"/>
      <c r="M30" s="6"/>
      <c r="N30" s="5"/>
      <c r="O30" s="5"/>
      <c r="P30" s="6"/>
      <c r="Q30" s="5"/>
      <c r="R30" s="5"/>
      <c r="S30" s="6"/>
      <c r="T30" s="5"/>
      <c r="W30" s="84"/>
      <c r="X30" s="87"/>
      <c r="Y30" s="88"/>
      <c r="Z30" s="88"/>
      <c r="AA30" s="90"/>
    </row>
    <row r="31" spans="1:27" x14ac:dyDescent="0.2">
      <c r="E31" s="92"/>
      <c r="F31" s="93"/>
      <c r="G31" s="93"/>
      <c r="H31" s="92"/>
      <c r="I31" s="92"/>
      <c r="J31" s="92"/>
      <c r="K31" s="92"/>
      <c r="L31" s="94"/>
      <c r="M31" s="94"/>
    </row>
    <row r="32" spans="1:27" ht="15" x14ac:dyDescent="0.25">
      <c r="B32" s="65"/>
      <c r="C32" s="66" t="s">
        <v>65</v>
      </c>
      <c r="D32" s="66"/>
      <c r="E32" s="66"/>
      <c r="F32" s="122" t="s">
        <v>69</v>
      </c>
      <c r="G32" s="123"/>
      <c r="H32" s="123"/>
      <c r="I32" s="123"/>
      <c r="J32" s="123"/>
      <c r="K32" s="123"/>
      <c r="L32" s="123"/>
      <c r="M32" s="67"/>
      <c r="N32" s="68"/>
      <c r="O32" s="69"/>
      <c r="P32" s="70"/>
      <c r="Q32" s="118"/>
      <c r="R32" s="118"/>
      <c r="S32" s="118"/>
      <c r="T32" s="118"/>
    </row>
    <row r="33" spans="1:27" ht="15" customHeight="1" x14ac:dyDescent="0.25">
      <c r="B33" s="65"/>
      <c r="C33" s="66" t="s">
        <v>66</v>
      </c>
      <c r="D33" s="66"/>
      <c r="E33" s="66"/>
      <c r="F33" s="126" t="s">
        <v>70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7" ht="12.75" customHeight="1" x14ac:dyDescent="0.2">
      <c r="A34" s="73"/>
      <c r="B34" s="74"/>
      <c r="C34" s="74"/>
      <c r="D34" s="74"/>
      <c r="E34" s="74"/>
      <c r="F34" s="74"/>
      <c r="G34" s="74"/>
      <c r="H34" s="75"/>
      <c r="I34" s="128" t="s">
        <v>55</v>
      </c>
      <c r="J34" s="75"/>
      <c r="K34" s="75"/>
      <c r="L34" s="75"/>
      <c r="M34" s="74"/>
      <c r="N34" s="74"/>
      <c r="O34" s="75"/>
      <c r="P34" s="75"/>
      <c r="Q34" s="129"/>
      <c r="R34" s="130"/>
      <c r="S34" s="130"/>
      <c r="T34" s="130"/>
    </row>
    <row r="35" spans="1:27" x14ac:dyDescent="0.2">
      <c r="A35" s="77"/>
      <c r="B35" s="78"/>
      <c r="C35" s="112" t="s">
        <v>2</v>
      </c>
      <c r="D35" s="113"/>
      <c r="E35" s="79"/>
      <c r="F35" s="117" t="s">
        <v>57</v>
      </c>
      <c r="G35" s="109"/>
      <c r="H35" s="76"/>
      <c r="I35" s="119"/>
      <c r="J35" s="76"/>
      <c r="K35" s="76"/>
      <c r="L35" s="76" t="s">
        <v>36</v>
      </c>
      <c r="M35" s="80"/>
      <c r="N35" s="80"/>
      <c r="O35" s="76" t="s">
        <v>37</v>
      </c>
      <c r="P35" s="75"/>
      <c r="Q35" s="75"/>
      <c r="R35" s="76" t="s">
        <v>56</v>
      </c>
      <c r="S35" s="80"/>
      <c r="T35" s="80"/>
    </row>
    <row r="36" spans="1:27" x14ac:dyDescent="0.2">
      <c r="A36" s="81"/>
      <c r="B36" s="114" t="s">
        <v>58</v>
      </c>
      <c r="C36" s="114"/>
      <c r="D36" s="114"/>
      <c r="E36" s="114"/>
      <c r="F36" s="82"/>
      <c r="G36" s="82"/>
      <c r="H36" s="83"/>
      <c r="I36" s="83"/>
      <c r="J36" s="83"/>
      <c r="K36" s="83"/>
      <c r="L36" s="5"/>
      <c r="M36" s="83" t="str">
        <f>IF(L36&lt;&gt;0,IF(L36=#REF!,"","*"),"")</f>
        <v/>
      </c>
      <c r="N36" s="5"/>
      <c r="O36" s="5"/>
      <c r="P36" s="83" t="str">
        <f>IF(O36&lt;&gt;0,IF(O36=W36,"","*"),"")</f>
        <v/>
      </c>
      <c r="Q36" s="5"/>
      <c r="R36" s="5"/>
      <c r="S36" s="83" t="str">
        <f>IF(R36&lt;&gt;0,IF(R36=Z36,"","*"),"")</f>
        <v/>
      </c>
      <c r="T36" s="5"/>
      <c r="W36" s="84"/>
      <c r="X36" s="87"/>
      <c r="Y36" s="88"/>
      <c r="Z36" s="88"/>
      <c r="AA36" s="88"/>
    </row>
    <row r="37" spans="1:27" x14ac:dyDescent="0.2">
      <c r="A37" s="81"/>
      <c r="B37" s="5"/>
      <c r="C37" s="5" t="s">
        <v>33</v>
      </c>
      <c r="D37" s="84"/>
      <c r="E37" s="83" t="str">
        <f>IF(D37&lt;&gt;0,IF(D37=W37,"","*"),"")</f>
        <v/>
      </c>
      <c r="F37" s="115"/>
      <c r="G37" s="116"/>
      <c r="H37" s="83"/>
      <c r="I37" s="87"/>
      <c r="J37" s="83" t="str">
        <f>IF(I37&lt;&gt;0,IF(I37=X37,"","*"),"")</f>
        <v/>
      </c>
      <c r="K37" s="83"/>
      <c r="L37" s="88"/>
      <c r="M37" s="6" t="str">
        <f>IF(L37&lt;&gt;0,IF(L37=Y37,"","*"),"")</f>
        <v/>
      </c>
      <c r="N37" s="5"/>
      <c r="O37" s="88"/>
      <c r="P37" s="6" t="str">
        <f>IF(O37&lt;&gt;0,IF(O37=Z37,"","*"),"")</f>
        <v/>
      </c>
      <c r="Q37" s="5"/>
      <c r="R37" s="90"/>
      <c r="S37" s="6" t="str">
        <f>IF(R37&lt;&gt;0,IF(R37=AA37,"","*"),"")</f>
        <v/>
      </c>
      <c r="T37" s="5"/>
      <c r="W37" s="84">
        <v>3</v>
      </c>
      <c r="X37" s="87" t="s">
        <v>63</v>
      </c>
      <c r="Y37" s="88">
        <v>2419.1999999999998</v>
      </c>
      <c r="Z37" s="88"/>
      <c r="AA37" s="90">
        <f>AA36+Y37-Z37</f>
        <v>2419.1999999999998</v>
      </c>
    </row>
    <row r="38" spans="1:27" x14ac:dyDescent="0.2">
      <c r="A38" s="81"/>
      <c r="B38" s="5"/>
      <c r="C38" s="5"/>
      <c r="D38" s="84"/>
      <c r="E38" s="83" t="str">
        <f>IF(D38&lt;&gt;0,IF(D38=W38,"","*"),"")</f>
        <v/>
      </c>
      <c r="F38" s="115"/>
      <c r="G38" s="116"/>
      <c r="H38" s="83"/>
      <c r="I38" s="87"/>
      <c r="J38" s="83" t="str">
        <f>IF(I38&lt;&gt;0,IF(I38=X38,"","*"),"")</f>
        <v/>
      </c>
      <c r="K38" s="83"/>
      <c r="L38" s="88"/>
      <c r="M38" s="6" t="str">
        <f>IF(L38&lt;&gt;0,IF(L38=Y38,"","*"),"")</f>
        <v/>
      </c>
      <c r="N38" s="5"/>
      <c r="O38" s="88"/>
      <c r="P38" s="6" t="str">
        <f>IF(O38&lt;&gt;0,IF(O38=Z38,"","*"),"")</f>
        <v/>
      </c>
      <c r="Q38" s="5"/>
      <c r="R38" s="90"/>
      <c r="S38" s="6" t="str">
        <f>IF(R38&lt;&gt;0,IF(R38=AA38,"","*"),"")</f>
        <v/>
      </c>
      <c r="T38" s="5"/>
      <c r="W38" s="84">
        <v>13</v>
      </c>
      <c r="X38" s="87" t="s">
        <v>60</v>
      </c>
      <c r="Y38" s="88"/>
      <c r="Z38" s="88">
        <v>2419.1999999999998</v>
      </c>
      <c r="AA38" s="90">
        <f>AA37+Y38-Z38</f>
        <v>0</v>
      </c>
    </row>
    <row r="39" spans="1:27" ht="14.1" customHeight="1" x14ac:dyDescent="0.2">
      <c r="A39" s="81"/>
      <c r="B39" s="91"/>
      <c r="C39" s="91"/>
      <c r="D39" s="84"/>
      <c r="E39" s="83" t="str">
        <f>IF(D39&lt;&gt;0,IF(D39=W39,"","*"),"")</f>
        <v/>
      </c>
      <c r="F39" s="115"/>
      <c r="G39" s="116"/>
      <c r="H39" s="83"/>
      <c r="I39" s="87"/>
      <c r="J39" s="83" t="str">
        <f>IF(I39&lt;&gt;0,IF(I39=X39,"","*"),"")</f>
        <v/>
      </c>
      <c r="K39" s="83"/>
      <c r="L39" s="88"/>
      <c r="M39" s="6" t="str">
        <f>IF(L39&lt;&gt;0,IF(L39=Y39,"","*"),"")</f>
        <v/>
      </c>
      <c r="N39" s="5"/>
      <c r="O39" s="88"/>
      <c r="P39" s="6" t="str">
        <f>IF(O39&lt;&gt;0,IF(O39=Z39,"","*"),"")</f>
        <v/>
      </c>
      <c r="Q39" s="5"/>
      <c r="R39" s="90"/>
      <c r="S39" s="6" t="str">
        <f>IF(R39&lt;&gt;0,IF(R39=AA39,"","*"),"")</f>
        <v/>
      </c>
      <c r="T39" s="5"/>
      <c r="W39" s="84">
        <v>18</v>
      </c>
      <c r="X39" s="87" t="s">
        <v>63</v>
      </c>
      <c r="Y39" s="88">
        <v>2829.6</v>
      </c>
      <c r="Z39" s="88"/>
      <c r="AA39" s="90">
        <f>AA38+Y39-Z39</f>
        <v>2829.6</v>
      </c>
    </row>
    <row r="40" spans="1:27" ht="12.75" customHeight="1" x14ac:dyDescent="0.2">
      <c r="A40" s="81"/>
      <c r="B40" s="5"/>
      <c r="C40" s="5"/>
      <c r="D40" s="84"/>
      <c r="E40" s="83" t="str">
        <f>IF(D40&lt;&gt;0,IF(D40=W40,"","*"),"")</f>
        <v/>
      </c>
      <c r="F40" s="115"/>
      <c r="G40" s="116"/>
      <c r="H40" s="83" t="str">
        <f>IF(F40&lt;&gt;0,IF(F40=#REF!,"","*"),"")</f>
        <v/>
      </c>
      <c r="I40" s="87"/>
      <c r="J40" s="83" t="str">
        <f>IF(I40&lt;&gt;0,IF(I40=X40,"","*"),"")</f>
        <v/>
      </c>
      <c r="K40" s="83"/>
      <c r="L40" s="88"/>
      <c r="M40" s="6" t="str">
        <f>IF(L40&lt;&gt;0,IF(L40=Y40,"","*"),"")</f>
        <v/>
      </c>
      <c r="N40" s="5"/>
      <c r="O40" s="88"/>
      <c r="P40" s="6" t="str">
        <f>IF(O40&lt;&gt;0,IF(O40=Z40,"","*"),"")</f>
        <v/>
      </c>
      <c r="Q40" s="5"/>
      <c r="R40" s="90"/>
      <c r="S40" s="6" t="str">
        <f>IF(R40&lt;&gt;0,IF(R40=AA40,"","*"),"")</f>
        <v/>
      </c>
      <c r="T40" s="5"/>
      <c r="W40" s="84"/>
      <c r="X40" s="87"/>
      <c r="Y40" s="51"/>
      <c r="Z40" s="88"/>
      <c r="AA40" s="90"/>
    </row>
    <row r="41" spans="1:27" ht="12.75" customHeight="1" x14ac:dyDescent="0.2">
      <c r="A41" s="81"/>
      <c r="B41" s="5"/>
      <c r="C41" s="5"/>
      <c r="D41" s="5"/>
      <c r="E41" s="5"/>
      <c r="F41" s="82"/>
      <c r="G41" s="82"/>
      <c r="H41" s="5"/>
      <c r="I41" s="5"/>
      <c r="J41" s="5"/>
      <c r="K41" s="5"/>
      <c r="L41" s="5"/>
      <c r="M41" s="6"/>
      <c r="N41" s="5"/>
      <c r="O41" s="5"/>
      <c r="P41" s="6"/>
      <c r="Q41" s="5"/>
      <c r="R41" s="5"/>
      <c r="S41" s="6"/>
      <c r="T41" s="5"/>
      <c r="W41" s="84"/>
      <c r="X41" s="87"/>
      <c r="Y41" s="51"/>
      <c r="Z41" s="88"/>
      <c r="AA41" s="90"/>
    </row>
    <row r="42" spans="1:27" ht="12.75" customHeight="1" x14ac:dyDescent="0.2">
      <c r="E42" s="92"/>
      <c r="F42" s="93"/>
      <c r="G42" s="93"/>
      <c r="H42" s="92"/>
      <c r="I42" s="92"/>
      <c r="J42" s="92"/>
      <c r="K42" s="92"/>
      <c r="L42" s="94"/>
      <c r="M42" s="94"/>
    </row>
    <row r="43" spans="1:27" ht="15" customHeight="1" x14ac:dyDescent="0.25">
      <c r="B43" s="65"/>
      <c r="C43" s="66" t="s">
        <v>65</v>
      </c>
      <c r="D43" s="66"/>
      <c r="E43" s="66"/>
      <c r="F43" s="122" t="s">
        <v>25</v>
      </c>
      <c r="G43" s="123"/>
      <c r="H43" s="123"/>
      <c r="I43" s="123"/>
      <c r="J43" s="123"/>
      <c r="K43" s="123"/>
      <c r="L43" s="123"/>
      <c r="M43" s="67"/>
      <c r="N43" s="68"/>
      <c r="O43" s="69"/>
      <c r="P43" s="70"/>
      <c r="Q43" s="118"/>
      <c r="R43" s="118"/>
      <c r="S43" s="118"/>
      <c r="T43" s="118"/>
    </row>
    <row r="44" spans="1:27" ht="15" customHeight="1" x14ac:dyDescent="0.25">
      <c r="B44" s="65"/>
      <c r="C44" s="66" t="s">
        <v>66</v>
      </c>
      <c r="D44" s="66"/>
      <c r="E44" s="66"/>
      <c r="F44" s="126" t="s">
        <v>71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7" ht="12.75" customHeight="1" x14ac:dyDescent="0.2">
      <c r="A45" s="73"/>
      <c r="B45" s="74"/>
      <c r="C45" s="74"/>
      <c r="D45" s="74"/>
      <c r="E45" s="74"/>
      <c r="F45" s="74"/>
      <c r="G45" s="74"/>
      <c r="H45" s="75"/>
      <c r="I45" s="128" t="s">
        <v>55</v>
      </c>
      <c r="J45" s="75"/>
      <c r="K45" s="75"/>
      <c r="L45" s="75"/>
      <c r="M45" s="74"/>
      <c r="N45" s="74"/>
      <c r="O45" s="75"/>
      <c r="P45" s="75"/>
      <c r="Q45" s="129"/>
      <c r="R45" s="130"/>
      <c r="S45" s="130"/>
      <c r="T45" s="130"/>
    </row>
    <row r="46" spans="1:27" ht="12.75" customHeight="1" x14ac:dyDescent="0.2">
      <c r="A46" s="77"/>
      <c r="B46" s="78"/>
      <c r="C46" s="112" t="s">
        <v>2</v>
      </c>
      <c r="D46" s="113"/>
      <c r="E46" s="79"/>
      <c r="F46" s="117" t="s">
        <v>57</v>
      </c>
      <c r="G46" s="109"/>
      <c r="H46" s="76"/>
      <c r="I46" s="119"/>
      <c r="J46" s="76"/>
      <c r="K46" s="76"/>
      <c r="L46" s="76" t="s">
        <v>36</v>
      </c>
      <c r="M46" s="80"/>
      <c r="N46" s="80"/>
      <c r="O46" s="76" t="s">
        <v>37</v>
      </c>
      <c r="P46" s="75"/>
      <c r="Q46" s="75"/>
      <c r="R46" s="76" t="s">
        <v>56</v>
      </c>
      <c r="S46" s="80"/>
      <c r="T46" s="80"/>
    </row>
    <row r="47" spans="1:27" x14ac:dyDescent="0.2">
      <c r="A47" s="81"/>
      <c r="B47" s="114" t="s">
        <v>58</v>
      </c>
      <c r="C47" s="114"/>
      <c r="D47" s="114"/>
      <c r="E47" s="114"/>
      <c r="F47" s="82"/>
      <c r="G47" s="82"/>
      <c r="H47" s="83"/>
      <c r="I47" s="83"/>
      <c r="J47" s="83"/>
      <c r="K47" s="83"/>
      <c r="L47" s="5"/>
      <c r="M47" s="83" t="str">
        <f>IF(L47&lt;&gt;0,IF(L47=#REF!,"","*"),"")</f>
        <v/>
      </c>
      <c r="N47" s="5"/>
      <c r="O47" s="5"/>
      <c r="P47" s="83" t="str">
        <f>IF(O47&lt;&gt;0,IF(O47=W47,"","*"),"")</f>
        <v/>
      </c>
      <c r="Q47" s="5"/>
      <c r="R47" s="5"/>
      <c r="S47" s="83" t="str">
        <f>IF(R47&lt;&gt;0,IF(R47=Z47,"","*"),"")</f>
        <v/>
      </c>
      <c r="T47" s="5"/>
    </row>
    <row r="48" spans="1:27" x14ac:dyDescent="0.2">
      <c r="A48" s="81"/>
      <c r="B48" s="5"/>
      <c r="C48" s="5" t="s">
        <v>33</v>
      </c>
      <c r="D48" s="5">
        <v>1</v>
      </c>
      <c r="E48" s="83"/>
      <c r="F48" s="95" t="s">
        <v>56</v>
      </c>
      <c r="G48" s="82"/>
      <c r="H48" s="83"/>
      <c r="I48" s="96" t="s">
        <v>26</v>
      </c>
      <c r="J48" s="83"/>
      <c r="K48" s="83"/>
      <c r="L48" s="5"/>
      <c r="M48" s="6" t="str">
        <f>IF(L48&lt;&gt;0,IF(L48=AB48,"","*"),"")</f>
        <v/>
      </c>
      <c r="N48" s="5"/>
      <c r="O48" s="5"/>
      <c r="P48" s="6" t="str">
        <f>IF(O48&lt;&gt;0,IF(O48=AC48,"","*"),"")</f>
        <v/>
      </c>
      <c r="Q48" s="5"/>
      <c r="R48" s="97">
        <v>1058.25</v>
      </c>
      <c r="S48" s="6" t="str">
        <f>IF(R48&lt;&gt;0,IF(R48=AA48,"","*"),"")</f>
        <v/>
      </c>
      <c r="T48" s="5"/>
      <c r="W48" s="84"/>
      <c r="X48" s="87"/>
      <c r="Y48" s="51"/>
      <c r="Z48" s="88"/>
      <c r="AA48" s="88">
        <v>1058.25</v>
      </c>
    </row>
    <row r="49" spans="1:27" x14ac:dyDescent="0.2">
      <c r="A49" s="81"/>
      <c r="B49" s="5"/>
      <c r="C49" s="5"/>
      <c r="D49" s="84"/>
      <c r="E49" s="83" t="str">
        <f>IF(D49&lt;&gt;0,IF(D49=W49,"","*"),"")</f>
        <v/>
      </c>
      <c r="F49" s="115"/>
      <c r="G49" s="116"/>
      <c r="H49" s="83"/>
      <c r="I49" s="87"/>
      <c r="J49" s="83" t="str">
        <f>IF(I49&lt;&gt;0,IF(I49=X49,"","*"),"")</f>
        <v/>
      </c>
      <c r="K49" s="83"/>
      <c r="L49" s="88"/>
      <c r="M49" s="6" t="str">
        <f>IF(L49&lt;&gt;0,IF(L49=Y49,"","*"),"")</f>
        <v/>
      </c>
      <c r="N49" s="5"/>
      <c r="O49" s="88"/>
      <c r="P49" s="6" t="str">
        <f>IF(O49&lt;&gt;0,IF(O49=Z49,"","*"),"")</f>
        <v/>
      </c>
      <c r="Q49" s="5"/>
      <c r="R49" s="90"/>
      <c r="S49" s="6" t="str">
        <f>IF(R49&lt;&gt;0,IF(R49=AA49,"","*"),"")</f>
        <v/>
      </c>
      <c r="T49" s="5"/>
      <c r="W49" s="84">
        <v>27</v>
      </c>
      <c r="X49" s="87" t="s">
        <v>63</v>
      </c>
      <c r="Y49" s="88">
        <v>2177.2800000000002</v>
      </c>
      <c r="Z49" s="88"/>
      <c r="AA49" s="90">
        <f>AA48+Y49-Z49</f>
        <v>3235.53</v>
      </c>
    </row>
    <row r="50" spans="1:27" x14ac:dyDescent="0.2">
      <c r="A50" s="81"/>
      <c r="B50" s="91"/>
      <c r="C50" s="91"/>
      <c r="D50" s="84"/>
      <c r="E50" s="83" t="str">
        <f>IF(D50&lt;&gt;0,IF(D50=W50,"","*"),"")</f>
        <v/>
      </c>
      <c r="F50" s="115"/>
      <c r="G50" s="116"/>
      <c r="H50" s="83"/>
      <c r="I50" s="87"/>
      <c r="J50" s="83" t="str">
        <f>IF(I50&lt;&gt;0,IF(I50=X50,"","*"),"")</f>
        <v/>
      </c>
      <c r="K50" s="83"/>
      <c r="L50" s="88"/>
      <c r="M50" s="6" t="str">
        <f>IF(L50&lt;&gt;0,IF(L50=Y50,"","*"),"")</f>
        <v/>
      </c>
      <c r="N50" s="5"/>
      <c r="O50" s="88"/>
      <c r="P50" s="6" t="str">
        <f>IF(O50&lt;&gt;0,IF(O50=Z50,"","*"),"")</f>
        <v/>
      </c>
      <c r="Q50" s="5"/>
      <c r="R50" s="90"/>
      <c r="S50" s="6" t="str">
        <f>IF(R50&lt;&gt;0,IF(R50=AA50,"","*"),"")</f>
        <v/>
      </c>
      <c r="T50" s="5"/>
      <c r="W50" s="84"/>
      <c r="X50" s="87"/>
      <c r="Y50" s="51"/>
      <c r="Z50" s="88"/>
      <c r="AA50" s="90"/>
    </row>
    <row r="51" spans="1:27" x14ac:dyDescent="0.2">
      <c r="A51" s="81"/>
      <c r="B51" s="5"/>
      <c r="C51" s="5"/>
      <c r="D51" s="84"/>
      <c r="E51" s="83" t="str">
        <f>IF(D51&lt;&gt;0,IF(D51=W51,"","*"),"")</f>
        <v/>
      </c>
      <c r="F51" s="115"/>
      <c r="G51" s="116"/>
      <c r="H51" s="83" t="str">
        <f>IF(F51&lt;&gt;0,IF(F51=#REF!,"","*"),"")</f>
        <v/>
      </c>
      <c r="I51" s="87"/>
      <c r="J51" s="83" t="str">
        <f>IF(I51&lt;&gt;0,IF(I51=X51,"","*"),"")</f>
        <v/>
      </c>
      <c r="K51" s="83"/>
      <c r="L51" s="88"/>
      <c r="M51" s="6" t="str">
        <f>IF(L51&lt;&gt;0,IF(L51=Y51,"","*"),"")</f>
        <v/>
      </c>
      <c r="N51" s="5"/>
      <c r="O51" s="88"/>
      <c r="P51" s="6" t="str">
        <f>IF(O51&lt;&gt;0,IF(O51=Z51,"","*"),"")</f>
        <v/>
      </c>
      <c r="Q51" s="5"/>
      <c r="R51" s="90"/>
      <c r="S51" s="6" t="str">
        <f>IF(R51&lt;&gt;0,IF(R51=AA51,"","*"),"")</f>
        <v/>
      </c>
      <c r="T51" s="5"/>
      <c r="W51" s="84"/>
      <c r="X51" s="87"/>
      <c r="Y51" s="51"/>
      <c r="Z51" s="88"/>
      <c r="AA51" s="90"/>
    </row>
    <row r="52" spans="1:27" ht="15" customHeight="1" x14ac:dyDescent="0.2">
      <c r="A52" s="81"/>
      <c r="B52" s="5"/>
      <c r="C52" s="5"/>
      <c r="D52" s="5"/>
      <c r="E52" s="5"/>
      <c r="F52" s="82"/>
      <c r="G52" s="82"/>
      <c r="H52" s="5"/>
      <c r="I52" s="5"/>
      <c r="J52" s="5"/>
      <c r="K52" s="5"/>
      <c r="L52" s="5"/>
      <c r="M52" s="6"/>
      <c r="N52" s="5"/>
      <c r="O52" s="5"/>
      <c r="P52" s="6"/>
      <c r="Q52" s="5"/>
      <c r="R52" s="5"/>
      <c r="S52" s="6"/>
      <c r="T52" s="5"/>
    </row>
  </sheetData>
  <sheetProtection algorithmName="SHA-512" hashValue="ehVwVSd3rhaiyAow8zbFYwyOfmWOitjV5Peli7aPrMBY9QDL7qERZpTCEKsZ+G9dJ7wQ8TUeuyZ+C9xzSRDsag==" saltValue="JPU5qvnwOW6XQQunP0FOBA==" spinCount="100000" sheet="1" objects="1" scenarios="1"/>
  <mergeCells count="49">
    <mergeCell ref="C23:D23"/>
    <mergeCell ref="F23:G23"/>
    <mergeCell ref="B24:E24"/>
    <mergeCell ref="F26:G26"/>
    <mergeCell ref="F27:G27"/>
    <mergeCell ref="C35:D35"/>
    <mergeCell ref="F35:G35"/>
    <mergeCell ref="B36:E36"/>
    <mergeCell ref="F49:G49"/>
    <mergeCell ref="F44:T44"/>
    <mergeCell ref="F37:G37"/>
    <mergeCell ref="F40:G40"/>
    <mergeCell ref="F38:G38"/>
    <mergeCell ref="F39:G39"/>
    <mergeCell ref="C46:D46"/>
    <mergeCell ref="F46:G46"/>
    <mergeCell ref="F50:G50"/>
    <mergeCell ref="F43:L43"/>
    <mergeCell ref="I45:I46"/>
    <mergeCell ref="Q45:T45"/>
    <mergeCell ref="F51:G51"/>
    <mergeCell ref="F12:G12"/>
    <mergeCell ref="F15:G15"/>
    <mergeCell ref="Q32:T32"/>
    <mergeCell ref="F33:T33"/>
    <mergeCell ref="I34:I35"/>
    <mergeCell ref="Q34:T34"/>
    <mergeCell ref="F20:L20"/>
    <mergeCell ref="F25:G25"/>
    <mergeCell ref="Q20:T20"/>
    <mergeCell ref="F29:G29"/>
    <mergeCell ref="F28:G28"/>
    <mergeCell ref="F32:L32"/>
    <mergeCell ref="O1:T1"/>
    <mergeCell ref="Q43:T43"/>
    <mergeCell ref="B47:E47"/>
    <mergeCell ref="C12:D12"/>
    <mergeCell ref="B13:E13"/>
    <mergeCell ref="F9:L9"/>
    <mergeCell ref="Q9:T9"/>
    <mergeCell ref="F21:T21"/>
    <mergeCell ref="I22:I23"/>
    <mergeCell ref="Q22:T22"/>
    <mergeCell ref="F16:G16"/>
    <mergeCell ref="F17:G17"/>
    <mergeCell ref="F10:T10"/>
    <mergeCell ref="F14:G14"/>
    <mergeCell ref="I11:I12"/>
    <mergeCell ref="Q11:T1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Journals</vt:lpstr>
      <vt:lpstr>General Ledger</vt:lpstr>
      <vt:lpstr>Accounts Receivable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23e by Mark Sears</dc:creator>
  <cp:lastModifiedBy>Joy Young</cp:lastModifiedBy>
  <dcterms:created xsi:type="dcterms:W3CDTF">2001-11-25T18:14:35Z</dcterms:created>
  <dcterms:modified xsi:type="dcterms:W3CDTF">2019-12-03T16:49:22Z</dcterms:modified>
</cp:coreProperties>
</file>