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BAAF" lockStructure="1"/>
  <bookViews>
    <workbookView xWindow="0" yWindow="0" windowWidth="21570" windowHeight="8070"/>
  </bookViews>
  <sheets>
    <sheet name="P 3-15A" sheetId="1" r:id="rId1"/>
  </sheets>
  <calcPr calcId="162913" fullPrecision="0"/>
</workbook>
</file>

<file path=xl/calcChain.xml><?xml version="1.0" encoding="utf-8"?>
<calcChain xmlns="http://schemas.openxmlformats.org/spreadsheetml/2006/main">
  <c r="I33" i="1" l="1"/>
  <c r="I32" i="1"/>
  <c r="I31" i="1"/>
  <c r="I30" i="1"/>
  <c r="I28" i="1"/>
  <c r="I27" i="1"/>
  <c r="W29" i="1"/>
  <c r="W33" i="1" s="1"/>
  <c r="W32" i="1"/>
  <c r="N33" i="1"/>
  <c r="N32" i="1"/>
  <c r="M49" i="1"/>
  <c r="N49" i="1" s="1"/>
  <c r="V49" i="1"/>
  <c r="G42" i="1"/>
  <c r="N45" i="1"/>
  <c r="N42" i="1"/>
  <c r="G47" i="1"/>
  <c r="G46" i="1"/>
  <c r="G45" i="1"/>
  <c r="G44" i="1"/>
  <c r="G43" i="1"/>
  <c r="V18" i="1"/>
  <c r="V19" i="1" s="1"/>
  <c r="N18" i="1"/>
  <c r="N19" i="1"/>
  <c r="N12" i="1"/>
  <c r="K14" i="1"/>
  <c r="K15" i="1"/>
  <c r="K16" i="1"/>
  <c r="K17" i="1"/>
  <c r="K27" i="1"/>
  <c r="K28" i="1"/>
  <c r="N29" i="1"/>
  <c r="K30" i="1"/>
  <c r="K31" i="1"/>
  <c r="F49" i="1"/>
  <c r="U49" i="1"/>
  <c r="G49" i="1"/>
</calcChain>
</file>

<file path=xl/comments1.xml><?xml version="1.0" encoding="utf-8"?>
<comments xmlns="http://schemas.openxmlformats.org/spreadsheetml/2006/main">
  <authors>
    <author>Mark Sears</author>
  </authors>
  <commentList>
    <comment ref="M18" authorId="0" shapeId="0">
      <text>
        <r>
          <rPr>
            <b/>
            <sz val="8"/>
            <color indexed="81"/>
            <rFont val="Tahoma"/>
            <family val="2"/>
          </rPr>
          <t>Enter as a formula that totals the amounts you entered in column J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8" authorId="0" shapeId="0">
      <text>
        <r>
          <rPr>
            <b/>
            <sz val="8"/>
            <color indexed="81"/>
            <rFont val="Tahoma"/>
            <family val="2"/>
          </rPr>
          <t>Enter as a formula that totals the amounts you entered in column J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9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9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29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1" authorId="0" shapeId="0">
      <text>
        <r>
          <rPr>
            <b/>
            <sz val="8"/>
            <color indexed="81"/>
            <rFont val="Tahoma"/>
            <family val="2"/>
          </rPr>
          <t xml:space="preserve">Enter as a positive number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2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32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3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33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9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49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49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<sst xmlns="http://schemas.openxmlformats.org/spreadsheetml/2006/main" count="52" uniqueCount="47">
  <si>
    <t>1.</t>
  </si>
  <si>
    <t>2.</t>
  </si>
  <si>
    <t xml:space="preserve">Name:  </t>
  </si>
  <si>
    <t>Income Statement</t>
  </si>
  <si>
    <t/>
  </si>
  <si>
    <t>Net income</t>
  </si>
  <si>
    <t xml:space="preserve">   Rent expense</t>
  </si>
  <si>
    <t xml:space="preserve">   Wages expense</t>
  </si>
  <si>
    <t>Balance Sheet</t>
  </si>
  <si>
    <t>Assets</t>
  </si>
  <si>
    <t>Total assets</t>
  </si>
  <si>
    <t>3.</t>
  </si>
  <si>
    <t>Problem 3-15A</t>
  </si>
  <si>
    <t>For the Month Ended May 31, 20--</t>
  </si>
  <si>
    <t>Revenue:</t>
  </si>
  <si>
    <t xml:space="preserve">   Service fees</t>
  </si>
  <si>
    <t>Expenses:</t>
  </si>
  <si>
    <t xml:space="preserve">   Gas and oil expense</t>
  </si>
  <si>
    <t xml:space="preserve">   Telephone expense</t>
  </si>
  <si>
    <t xml:space="preserve">      Total expenses</t>
  </si>
  <si>
    <t>Total investment</t>
  </si>
  <si>
    <t>Add: Net income for May</t>
  </si>
  <si>
    <t>Less: Withdrawals for May</t>
  </si>
  <si>
    <t>Increase</t>
  </si>
  <si>
    <t>in capital</t>
  </si>
  <si>
    <t>May 1 20--</t>
  </si>
  <si>
    <t>May 31 20--</t>
  </si>
  <si>
    <t>Statement of Owner's Equity</t>
  </si>
  <si>
    <t>Add: Investments during May</t>
  </si>
  <si>
    <t>Cash</t>
  </si>
  <si>
    <t>Accounts receivable</t>
  </si>
  <si>
    <t>Office supplies</t>
  </si>
  <si>
    <t>Prepaid insurance</t>
  </si>
  <si>
    <t>Equipment</t>
  </si>
  <si>
    <t>Van</t>
  </si>
  <si>
    <t>Liabilities</t>
  </si>
  <si>
    <t>Accounts payable</t>
  </si>
  <si>
    <t>Owner's Equity</t>
  </si>
  <si>
    <t>Total liab. &amp;  owner's</t>
  </si>
  <si>
    <t>equity</t>
  </si>
  <si>
    <t>May 31, 20--</t>
  </si>
  <si>
    <t>Enter the appropriate answers in the shaded (gray) cells, or select from the drop-down list.</t>
  </si>
  <si>
    <t>An asterisk (*) will appear in the column to the right of an incorrect answer.</t>
  </si>
  <si>
    <t>Kohl's Home Repair</t>
  </si>
  <si>
    <t>Wilhelm Kohl, capital</t>
  </si>
  <si>
    <t>Wilhelm Kohl, capital,</t>
  </si>
  <si>
    <t>Input all amounts as positive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</si>
</sst>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9" x14ac:knownFonts="1">
    <font>
      <sz val="10"/>
      <name val="Arial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0" xfId="0" applyBorder="1" applyAlignment="1">
      <alignment horizontal="left"/>
    </xf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right"/>
    </xf>
    <xf numFmtId="0" fontId="0" fillId="2" borderId="0" xfId="0" applyFill="1"/>
    <xf numFmtId="3" fontId="0" fillId="0" borderId="0" xfId="0" applyNumberFormat="1"/>
    <xf numFmtId="0" fontId="2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3" fillId="0" borderId="0" xfId="0" applyFont="1" applyAlignment="1">
      <alignment horizontal="left"/>
    </xf>
    <xf numFmtId="37" fontId="0" fillId="3" borderId="1" xfId="0" applyNumberFormat="1" applyFill="1" applyBorder="1" applyProtection="1">
      <protection locked="0"/>
    </xf>
    <xf numFmtId="42" fontId="0" fillId="3" borderId="2" xfId="0" applyNumberFormat="1" applyFill="1" applyBorder="1" applyProtection="1">
      <protection locked="0"/>
    </xf>
    <xf numFmtId="0" fontId="1" fillId="2" borderId="0" xfId="0" applyFont="1" applyFill="1"/>
    <xf numFmtId="37" fontId="0" fillId="3" borderId="3" xfId="0" applyNumberFormat="1" applyFill="1" applyBorder="1" applyProtection="1">
      <protection locked="0"/>
    </xf>
    <xf numFmtId="37" fontId="0" fillId="3" borderId="4" xfId="0" applyNumberFormat="1" applyFill="1" applyBorder="1" applyProtection="1">
      <protection locked="0"/>
    </xf>
    <xf numFmtId="42" fontId="0" fillId="3" borderId="5" xfId="0" applyNumberFormat="1" applyFill="1" applyBorder="1" applyProtection="1">
      <protection locked="0"/>
    </xf>
    <xf numFmtId="0" fontId="3" fillId="2" borderId="0" xfId="0" applyFont="1" applyFill="1" applyAlignment="1">
      <alignment horizontal="center"/>
    </xf>
    <xf numFmtId="42" fontId="0" fillId="2" borderId="2" xfId="0" applyNumberFormat="1" applyFill="1" applyBorder="1" applyProtection="1"/>
    <xf numFmtId="0" fontId="0" fillId="2" borderId="6" xfId="0" applyFill="1" applyBorder="1"/>
    <xf numFmtId="37" fontId="0" fillId="3" borderId="7" xfId="0" applyNumberFormat="1" applyFill="1" applyBorder="1" applyProtection="1">
      <protection locked="0"/>
    </xf>
    <xf numFmtId="0" fontId="6" fillId="2" borderId="0" xfId="0" applyFont="1" applyFill="1"/>
    <xf numFmtId="0" fontId="6" fillId="3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15" fontId="4" fillId="4" borderId="0" xfId="0" applyNumberFormat="1" applyFont="1" applyFill="1" applyAlignment="1">
      <alignment horizontal="center" vertical="center"/>
    </xf>
    <xf numFmtId="0" fontId="0" fillId="4" borderId="0" xfId="0" applyFill="1" applyAlignment="1"/>
    <xf numFmtId="0" fontId="4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W50"/>
  <sheetViews>
    <sheetView showGridLines="0" tabSelected="1" workbookViewId="0">
      <selection activeCell="K1" sqref="K1:O1"/>
    </sheetView>
  </sheetViews>
  <sheetFormatPr defaultRowHeight="12.75" x14ac:dyDescent="0.2"/>
  <cols>
    <col min="1" max="2" width="1.7109375" customWidth="1"/>
    <col min="3" max="3" width="14.7109375" customWidth="1"/>
    <col min="4" max="4" width="1.7109375" style="2" customWidth="1"/>
    <col min="5" max="5" width="2.7109375" style="2" customWidth="1"/>
    <col min="6" max="6" width="12.7109375" style="2" customWidth="1"/>
    <col min="7" max="7" width="5.7109375" customWidth="1"/>
    <col min="8" max="8" width="1.5703125" customWidth="1"/>
    <col min="9" max="9" width="4.7109375" customWidth="1"/>
    <col min="10" max="10" width="12.7109375" customWidth="1"/>
    <col min="11" max="12" width="1.7109375" customWidth="1"/>
    <col min="13" max="13" width="13.42578125" customWidth="1"/>
    <col min="14" max="14" width="1.7109375" customWidth="1"/>
    <col min="15" max="15" width="12.7109375" customWidth="1"/>
    <col min="16" max="17" width="1.7109375" customWidth="1"/>
    <col min="18" max="18" width="12.7109375" customWidth="1"/>
    <col min="19" max="19" width="2.7109375" customWidth="1"/>
    <col min="20" max="20" width="1.7109375" customWidth="1"/>
    <col min="21" max="22" width="10.7109375" hidden="1" customWidth="1"/>
    <col min="23" max="23" width="9.140625" hidden="1" customWidth="1"/>
  </cols>
  <sheetData>
    <row r="1" spans="2:22" x14ac:dyDescent="0.2">
      <c r="B1" s="11" t="s">
        <v>12</v>
      </c>
      <c r="I1" s="6"/>
      <c r="J1" s="6" t="s">
        <v>2</v>
      </c>
      <c r="K1" s="23"/>
      <c r="L1" s="23"/>
      <c r="M1" s="23"/>
      <c r="N1" s="24"/>
      <c r="O1" s="24"/>
    </row>
    <row r="2" spans="2:22" x14ac:dyDescent="0.2">
      <c r="C2" s="1"/>
      <c r="N2" s="3"/>
    </row>
    <row r="3" spans="2:22" x14ac:dyDescent="0.2">
      <c r="C3" s="4" t="s">
        <v>41</v>
      </c>
      <c r="N3" s="3"/>
    </row>
    <row r="4" spans="2:22" x14ac:dyDescent="0.2">
      <c r="C4" s="4" t="s">
        <v>42</v>
      </c>
      <c r="N4" s="3"/>
    </row>
    <row r="5" spans="2:22" x14ac:dyDescent="0.2">
      <c r="C5" s="4" t="s">
        <v>46</v>
      </c>
      <c r="N5" s="3"/>
    </row>
    <row r="6" spans="2:22" x14ac:dyDescent="0.2">
      <c r="B6" s="5" t="s">
        <v>0</v>
      </c>
      <c r="N6" s="3"/>
    </row>
    <row r="7" spans="2:22" x14ac:dyDescent="0.2">
      <c r="B7" s="31" t="s">
        <v>43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2:22" x14ac:dyDescent="0.2">
      <c r="B8" s="31" t="s">
        <v>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2:22" x14ac:dyDescent="0.2">
      <c r="B9" s="29" t="s">
        <v>13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2:22" x14ac:dyDescent="0.2">
      <c r="B10" s="7"/>
      <c r="C10" s="7"/>
      <c r="D10" s="14"/>
      <c r="E10" s="14"/>
      <c r="F10" s="14"/>
      <c r="G10" s="7"/>
      <c r="H10" s="7"/>
      <c r="I10" s="7"/>
      <c r="J10" s="7"/>
      <c r="K10" s="7"/>
      <c r="L10" s="7"/>
      <c r="M10" s="7"/>
      <c r="N10" s="7"/>
    </row>
    <row r="11" spans="2:22" x14ac:dyDescent="0.2">
      <c r="B11" s="7"/>
      <c r="C11" s="7" t="s">
        <v>14</v>
      </c>
      <c r="D11" s="14"/>
      <c r="E11" s="14"/>
      <c r="F11" s="14"/>
      <c r="G11" s="7"/>
      <c r="H11" s="7"/>
      <c r="I11" s="7"/>
      <c r="J11" s="7"/>
      <c r="K11" s="7"/>
      <c r="L11" s="7"/>
      <c r="M11" s="7"/>
      <c r="N11" s="7"/>
    </row>
    <row r="12" spans="2:22" x14ac:dyDescent="0.2">
      <c r="B12" s="7"/>
      <c r="C12" s="7" t="s">
        <v>15</v>
      </c>
      <c r="D12" s="14"/>
      <c r="E12" s="14"/>
      <c r="F12" s="14"/>
      <c r="G12" s="7"/>
      <c r="H12" s="7"/>
      <c r="I12" s="7"/>
      <c r="J12" s="7"/>
      <c r="K12" s="9"/>
      <c r="L12" s="7"/>
      <c r="M12" s="13"/>
      <c r="N12" s="9" t="str">
        <f>IF(M12&lt;&gt;0,IF(M12=V12,"","*"),"")</f>
        <v/>
      </c>
      <c r="U12" s="13"/>
      <c r="V12" s="13">
        <v>15500</v>
      </c>
    </row>
    <row r="13" spans="2:22" x14ac:dyDescent="0.2">
      <c r="B13" s="7"/>
      <c r="C13" s="7" t="s">
        <v>16</v>
      </c>
      <c r="D13" s="14"/>
      <c r="E13" s="14"/>
      <c r="F13" s="14"/>
      <c r="G13" s="7"/>
      <c r="H13" s="7"/>
      <c r="I13" s="7"/>
      <c r="J13" s="7"/>
      <c r="K13" s="9"/>
      <c r="L13" s="7"/>
      <c r="M13" s="7"/>
      <c r="N13" s="9"/>
      <c r="U13" s="12"/>
    </row>
    <row r="14" spans="2:22" x14ac:dyDescent="0.2">
      <c r="B14" s="7"/>
      <c r="C14" s="7" t="s">
        <v>6</v>
      </c>
      <c r="D14" s="14"/>
      <c r="E14" s="14"/>
      <c r="F14" s="14"/>
      <c r="G14" s="7"/>
      <c r="H14" s="7"/>
      <c r="I14" s="7"/>
      <c r="J14" s="13"/>
      <c r="K14" s="9" t="str">
        <f>IF(J14&lt;&gt;0,IF(J14=U14,"","*"),"")</f>
        <v/>
      </c>
      <c r="L14" s="7"/>
      <c r="M14" s="7"/>
      <c r="N14" s="9"/>
      <c r="U14" s="13">
        <v>850</v>
      </c>
    </row>
    <row r="15" spans="2:22" x14ac:dyDescent="0.2">
      <c r="B15" s="7"/>
      <c r="C15" s="7" t="s">
        <v>7</v>
      </c>
      <c r="D15" s="14"/>
      <c r="E15" s="14"/>
      <c r="F15" s="14"/>
      <c r="G15" s="7"/>
      <c r="H15" s="7"/>
      <c r="I15" s="7"/>
      <c r="J15" s="15"/>
      <c r="K15" s="9" t="str">
        <f>IF(J15&lt;&gt;0,IF(J15=U15,"","*"),"")</f>
        <v/>
      </c>
      <c r="L15" s="7"/>
      <c r="M15" s="7"/>
      <c r="N15" s="9"/>
      <c r="U15" s="15">
        <v>800</v>
      </c>
    </row>
    <row r="16" spans="2:22" x14ac:dyDescent="0.2">
      <c r="B16" s="7"/>
      <c r="C16" s="7" t="s">
        <v>18</v>
      </c>
      <c r="D16" s="14"/>
      <c r="E16" s="14"/>
      <c r="F16" s="14"/>
      <c r="G16" s="7"/>
      <c r="H16" s="7"/>
      <c r="I16" s="7"/>
      <c r="J16" s="15"/>
      <c r="K16" s="9" t="str">
        <f>IF(J16&lt;&gt;0,IF(J16=U16,"","*"),"")</f>
        <v/>
      </c>
      <c r="L16" s="7"/>
      <c r="M16" s="7"/>
      <c r="N16" s="9"/>
      <c r="U16" s="15">
        <v>230</v>
      </c>
    </row>
    <row r="17" spans="2:23" x14ac:dyDescent="0.2">
      <c r="B17" s="7"/>
      <c r="C17" s="7" t="s">
        <v>17</v>
      </c>
      <c r="D17" s="14"/>
      <c r="E17" s="14"/>
      <c r="F17" s="14"/>
      <c r="G17" s="7"/>
      <c r="H17" s="7"/>
      <c r="I17" s="7"/>
      <c r="J17" s="12"/>
      <c r="K17" s="9" t="str">
        <f>IF(J17&lt;&gt;0,IF(J17=U17,"","*"),"")</f>
        <v/>
      </c>
      <c r="L17" s="7"/>
      <c r="M17" s="7"/>
      <c r="N17" s="22"/>
      <c r="U17" s="12">
        <v>155</v>
      </c>
    </row>
    <row r="18" spans="2:23" x14ac:dyDescent="0.2">
      <c r="B18" s="7"/>
      <c r="C18" s="7" t="s">
        <v>19</v>
      </c>
      <c r="D18" s="14"/>
      <c r="E18" s="14"/>
      <c r="F18" s="14"/>
      <c r="G18" s="7"/>
      <c r="H18" s="7"/>
      <c r="I18" s="7"/>
      <c r="J18" s="7"/>
      <c r="K18" s="9" t="s">
        <v>4</v>
      </c>
      <c r="L18" s="7"/>
      <c r="M18" s="16"/>
      <c r="N18" s="9" t="str">
        <f>IF(M18&lt;&gt;0,IF(M18=V18,"","*"),"")</f>
        <v/>
      </c>
      <c r="V18" s="16">
        <f>SUM(U14:U17)</f>
        <v>2035</v>
      </c>
    </row>
    <row r="19" spans="2:23" ht="13.5" thickBot="1" x14ac:dyDescent="0.25">
      <c r="B19" s="7"/>
      <c r="C19" s="7" t="s">
        <v>5</v>
      </c>
      <c r="D19" s="14"/>
      <c r="E19" s="14"/>
      <c r="F19" s="14"/>
      <c r="G19" s="7"/>
      <c r="H19" s="7"/>
      <c r="I19" s="7"/>
      <c r="J19" s="7"/>
      <c r="K19" s="7"/>
      <c r="L19" s="7"/>
      <c r="M19" s="17"/>
      <c r="N19" s="9" t="str">
        <f>IF(M19&lt;&gt;0,IF(M19=V19,"","*"),"")</f>
        <v/>
      </c>
      <c r="V19" s="17">
        <f>V12-V18</f>
        <v>13465</v>
      </c>
    </row>
    <row r="20" spans="2:23" ht="13.5" thickTop="1" x14ac:dyDescent="0.2">
      <c r="B20" s="7"/>
      <c r="C20" s="7"/>
      <c r="D20" s="14"/>
      <c r="E20" s="14"/>
      <c r="F20" s="14"/>
      <c r="G20" s="7"/>
      <c r="H20" s="7"/>
      <c r="I20" s="7"/>
      <c r="J20" s="7"/>
      <c r="K20" s="7"/>
      <c r="L20" s="7"/>
      <c r="M20" s="7"/>
      <c r="N20" s="7"/>
    </row>
    <row r="22" spans="2:23" x14ac:dyDescent="0.2">
      <c r="B22" s="5" t="s">
        <v>1</v>
      </c>
    </row>
    <row r="23" spans="2:23" x14ac:dyDescent="0.2">
      <c r="B23" s="31" t="s">
        <v>43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2:23" x14ac:dyDescent="0.2">
      <c r="B24" s="31" t="s">
        <v>27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2:23" x14ac:dyDescent="0.2">
      <c r="B25" s="29" t="s">
        <v>13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2:23" x14ac:dyDescent="0.2">
      <c r="B26" s="7"/>
      <c r="C26" s="7"/>
      <c r="D26" s="14"/>
      <c r="E26" s="14"/>
      <c r="F26" s="14"/>
      <c r="G26" s="7"/>
      <c r="H26" s="7"/>
      <c r="I26" s="7"/>
      <c r="J26" s="7"/>
      <c r="K26" s="7"/>
      <c r="L26" s="7"/>
      <c r="M26" s="7"/>
      <c r="N26" s="7"/>
    </row>
    <row r="27" spans="2:23" x14ac:dyDescent="0.2">
      <c r="B27" s="7"/>
      <c r="C27" s="22" t="s">
        <v>45</v>
      </c>
      <c r="D27" s="14"/>
      <c r="E27" s="14"/>
      <c r="F27" s="25"/>
      <c r="G27" s="25"/>
      <c r="H27" s="9"/>
      <c r="I27" s="9" t="str">
        <f>IF(F27&lt;&gt;0,IF(F27=U27,"","*"),"")</f>
        <v/>
      </c>
      <c r="J27" s="13"/>
      <c r="K27" s="9" t="str">
        <f>IF(J27&lt;&gt;0,IF(J27=V27,"","*"),"")</f>
        <v/>
      </c>
      <c r="L27" s="7"/>
      <c r="M27" s="7"/>
      <c r="N27" s="9"/>
      <c r="U27" t="s">
        <v>25</v>
      </c>
      <c r="V27">
        <v>0</v>
      </c>
    </row>
    <row r="28" spans="2:23" x14ac:dyDescent="0.2">
      <c r="B28" s="7"/>
      <c r="C28" s="28"/>
      <c r="D28" s="28"/>
      <c r="E28" s="28"/>
      <c r="F28" s="28"/>
      <c r="G28" s="28"/>
      <c r="H28" s="7"/>
      <c r="I28" s="9" t="str">
        <f>IF(C28&lt;&gt;0,IF(C28=U28,"","*"),"")</f>
        <v/>
      </c>
      <c r="J28" s="12"/>
      <c r="K28" s="9" t="str">
        <f>IF(J28&lt;&gt;0,IF(J28=V28,"","*"),"")</f>
        <v/>
      </c>
      <c r="L28" s="7"/>
      <c r="M28" s="7"/>
      <c r="N28" s="9"/>
      <c r="U28" t="s">
        <v>28</v>
      </c>
      <c r="V28">
        <v>25000</v>
      </c>
    </row>
    <row r="29" spans="2:23" x14ac:dyDescent="0.2">
      <c r="B29" s="7"/>
      <c r="C29" s="7" t="s">
        <v>20</v>
      </c>
      <c r="D29" s="7"/>
      <c r="E29" s="7"/>
      <c r="F29" s="7"/>
      <c r="G29" s="7"/>
      <c r="H29" s="7"/>
      <c r="I29" s="9"/>
      <c r="J29" s="7"/>
      <c r="K29" s="9"/>
      <c r="L29" s="7"/>
      <c r="M29" s="13"/>
      <c r="N29" s="9" t="str">
        <f>IF(M29&lt;&gt;0,IF(M29=W29,"","*"),"")</f>
        <v/>
      </c>
      <c r="W29" s="13">
        <f>V27+V28</f>
        <v>25000</v>
      </c>
    </row>
    <row r="30" spans="2:23" x14ac:dyDescent="0.2">
      <c r="B30" s="7"/>
      <c r="C30" s="26"/>
      <c r="D30" s="26"/>
      <c r="E30" s="26"/>
      <c r="F30" s="26"/>
      <c r="G30" s="26"/>
      <c r="H30" s="7"/>
      <c r="I30" s="9" t="str">
        <f>IF(C30&lt;&gt;0,IF(C30=U30,"","*"),"")</f>
        <v/>
      </c>
      <c r="J30" s="13"/>
      <c r="K30" s="9" t="str">
        <f>IF(J30&lt;&gt;0,IF(J30=V30,"","*"),"")</f>
        <v/>
      </c>
      <c r="L30" s="7"/>
      <c r="M30" s="7"/>
      <c r="N30" s="9"/>
      <c r="U30" t="s">
        <v>21</v>
      </c>
      <c r="V30">
        <v>13465</v>
      </c>
    </row>
    <row r="31" spans="2:23" x14ac:dyDescent="0.2">
      <c r="B31" s="7"/>
      <c r="C31" s="26"/>
      <c r="D31" s="26"/>
      <c r="E31" s="26"/>
      <c r="F31" s="26"/>
      <c r="G31" s="26"/>
      <c r="H31" s="7"/>
      <c r="I31" s="9" t="str">
        <f>IF(C31&lt;&gt;0,IF(C31=U31,"","*"),"")</f>
        <v/>
      </c>
      <c r="J31" s="12"/>
      <c r="K31" s="9" t="str">
        <f>IF(J31&lt;&gt;0,IF(J31=V31,"","*"),"")</f>
        <v/>
      </c>
      <c r="L31" s="7"/>
      <c r="M31" s="7"/>
      <c r="N31" s="10"/>
      <c r="U31" t="s">
        <v>22</v>
      </c>
      <c r="V31">
        <v>2900</v>
      </c>
    </row>
    <row r="32" spans="2:23" x14ac:dyDescent="0.2">
      <c r="B32" s="7"/>
      <c r="C32" s="27"/>
      <c r="D32" s="27"/>
      <c r="E32" s="9"/>
      <c r="F32" s="7" t="s">
        <v>24</v>
      </c>
      <c r="G32" s="9"/>
      <c r="H32" s="7"/>
      <c r="I32" s="9" t="str">
        <f>IF(C32&lt;&gt;0,IF(C32=U32,"","*"),"")</f>
        <v/>
      </c>
      <c r="J32" s="7"/>
      <c r="K32" s="9"/>
      <c r="L32" s="7"/>
      <c r="M32" s="16"/>
      <c r="N32" s="9" t="str">
        <f>IF(M32&lt;&gt;0,IF(M32=W32,"","*"),"")</f>
        <v/>
      </c>
      <c r="U32" s="27" t="s">
        <v>23</v>
      </c>
      <c r="V32" s="27"/>
      <c r="W32" s="13">
        <f>V30-V31</f>
        <v>10565</v>
      </c>
    </row>
    <row r="33" spans="2:23" ht="13.5" thickBot="1" x14ac:dyDescent="0.25">
      <c r="B33" s="7"/>
      <c r="C33" s="22" t="s">
        <v>45</v>
      </c>
      <c r="D33" s="14"/>
      <c r="E33" s="14"/>
      <c r="F33" s="25"/>
      <c r="G33" s="25"/>
      <c r="H33" s="7"/>
      <c r="I33" s="9" t="str">
        <f>IF(F33&lt;&gt;0,IF(F33=U33,"","*"),"")</f>
        <v/>
      </c>
      <c r="J33" s="7"/>
      <c r="K33" s="9" t="s">
        <v>4</v>
      </c>
      <c r="L33" s="7"/>
      <c r="M33" s="17"/>
      <c r="N33" s="9" t="str">
        <f>IF(M33&lt;&gt;0,IF(M33=W33,"","*"),"")</f>
        <v/>
      </c>
      <c r="U33" t="s">
        <v>26</v>
      </c>
      <c r="V33" s="8"/>
      <c r="W33" s="17">
        <f>W29+W32</f>
        <v>35565</v>
      </c>
    </row>
    <row r="34" spans="2:23" ht="13.5" thickTop="1" x14ac:dyDescent="0.2">
      <c r="B34" s="7"/>
      <c r="C34" s="7"/>
      <c r="D34" s="14"/>
      <c r="E34" s="14"/>
      <c r="F34" s="14"/>
      <c r="G34" s="7"/>
      <c r="H34" s="7"/>
      <c r="I34" s="7"/>
      <c r="J34" s="7"/>
      <c r="K34" s="7"/>
      <c r="L34" s="7"/>
      <c r="M34" s="7"/>
      <c r="N34" s="7"/>
    </row>
    <row r="36" spans="2:23" x14ac:dyDescent="0.2">
      <c r="B36" s="5" t="s">
        <v>11</v>
      </c>
    </row>
    <row r="37" spans="2:23" x14ac:dyDescent="0.2">
      <c r="B37" s="31" t="s">
        <v>43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2:23" x14ac:dyDescent="0.2">
      <c r="B38" s="31" t="s">
        <v>8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2:23" x14ac:dyDescent="0.2">
      <c r="B39" s="29" t="s">
        <v>40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2:23" x14ac:dyDescent="0.2">
      <c r="B40" s="7"/>
      <c r="C40" s="7"/>
      <c r="D40" s="14"/>
      <c r="E40" s="14"/>
      <c r="F40" s="14"/>
      <c r="G40" s="7"/>
      <c r="H40" s="7"/>
      <c r="I40" s="7"/>
      <c r="J40" s="7"/>
      <c r="K40" s="7"/>
      <c r="L40" s="7"/>
      <c r="M40" s="7"/>
      <c r="N40" s="7"/>
    </row>
    <row r="41" spans="2:23" x14ac:dyDescent="0.2">
      <c r="B41" s="7"/>
      <c r="C41" s="32" t="s">
        <v>9</v>
      </c>
      <c r="D41" s="33"/>
      <c r="E41" s="33"/>
      <c r="F41" s="18"/>
      <c r="G41" s="7"/>
      <c r="H41" s="7"/>
      <c r="I41" s="32" t="s">
        <v>35</v>
      </c>
      <c r="J41" s="33"/>
      <c r="K41" s="7"/>
      <c r="L41" s="7"/>
      <c r="M41" s="7"/>
      <c r="N41" s="7"/>
    </row>
    <row r="42" spans="2:23" x14ac:dyDescent="0.2">
      <c r="B42" s="7"/>
      <c r="C42" s="7" t="s">
        <v>29</v>
      </c>
      <c r="D42" s="14"/>
      <c r="E42" s="14"/>
      <c r="F42" s="13">
        <v>21805</v>
      </c>
      <c r="G42" s="9" t="str">
        <f t="shared" ref="G42:G47" si="0">IF(F42&lt;&gt;0,IF(F42=U42,"","*"),"")</f>
        <v/>
      </c>
      <c r="H42" s="7"/>
      <c r="I42" s="7" t="s">
        <v>36</v>
      </c>
      <c r="J42" s="7"/>
      <c r="K42" s="9"/>
      <c r="L42" s="7"/>
      <c r="M42" s="13">
        <v>4400</v>
      </c>
      <c r="N42" s="9" t="str">
        <f>IF(M42&lt;&gt;0,IF(M42=V42,"","*"),"")</f>
        <v/>
      </c>
      <c r="U42" s="13">
        <v>21805</v>
      </c>
      <c r="V42" s="13">
        <v>4400</v>
      </c>
    </row>
    <row r="43" spans="2:23" x14ac:dyDescent="0.2">
      <c r="B43" s="7"/>
      <c r="C43" s="7" t="s">
        <v>30</v>
      </c>
      <c r="D43" s="14"/>
      <c r="E43" s="14"/>
      <c r="F43" s="15">
        <v>2700</v>
      </c>
      <c r="G43" s="9" t="str">
        <f t="shared" si="0"/>
        <v/>
      </c>
      <c r="H43" s="7"/>
      <c r="I43" s="7"/>
      <c r="J43" s="7"/>
      <c r="K43" s="9"/>
      <c r="L43" s="7"/>
      <c r="M43" s="7"/>
      <c r="N43" s="9"/>
      <c r="U43" s="15">
        <v>2700</v>
      </c>
      <c r="V43" s="7"/>
    </row>
    <row r="44" spans="2:23" x14ac:dyDescent="0.2">
      <c r="B44" s="7"/>
      <c r="C44" s="7" t="s">
        <v>31</v>
      </c>
      <c r="D44" s="14"/>
      <c r="E44" s="14"/>
      <c r="F44" s="15">
        <v>160</v>
      </c>
      <c r="G44" s="9" t="str">
        <f t="shared" si="0"/>
        <v/>
      </c>
      <c r="H44" s="7"/>
      <c r="I44" s="32" t="s">
        <v>37</v>
      </c>
      <c r="J44" s="33"/>
      <c r="K44" s="9"/>
      <c r="L44" s="7"/>
      <c r="M44" s="7"/>
      <c r="N44" s="10"/>
      <c r="U44" s="15">
        <v>160</v>
      </c>
      <c r="V44" s="7"/>
    </row>
    <row r="45" spans="2:23" x14ac:dyDescent="0.2">
      <c r="B45" s="7"/>
      <c r="C45" s="7" t="s">
        <v>32</v>
      </c>
      <c r="D45" s="14"/>
      <c r="E45" s="14"/>
      <c r="F45" s="15">
        <v>1100</v>
      </c>
      <c r="G45" s="9" t="str">
        <f t="shared" si="0"/>
        <v/>
      </c>
      <c r="H45" s="7"/>
      <c r="I45" s="22" t="s">
        <v>44</v>
      </c>
      <c r="J45" s="7"/>
      <c r="K45" s="9"/>
      <c r="L45" s="7"/>
      <c r="M45" s="15">
        <v>35565</v>
      </c>
      <c r="N45" s="9" t="str">
        <f>IF(M45&lt;&gt;0,IF(M45=V45,"","*"),"")</f>
        <v/>
      </c>
      <c r="U45" s="15">
        <v>1100</v>
      </c>
      <c r="V45" s="15">
        <v>35565</v>
      </c>
    </row>
    <row r="46" spans="2:23" x14ac:dyDescent="0.2">
      <c r="B46" s="7"/>
      <c r="C46" s="7" t="s">
        <v>33</v>
      </c>
      <c r="D46" s="14"/>
      <c r="E46" s="14"/>
      <c r="F46" s="15">
        <v>8200</v>
      </c>
      <c r="G46" s="9" t="str">
        <f t="shared" si="0"/>
        <v/>
      </c>
      <c r="H46" s="7"/>
      <c r="I46" s="7"/>
      <c r="J46" s="7"/>
      <c r="K46" s="9"/>
      <c r="L46" s="7"/>
      <c r="M46" s="7"/>
      <c r="N46" s="9"/>
      <c r="U46" s="15">
        <v>8200</v>
      </c>
      <c r="V46" s="7"/>
    </row>
    <row r="47" spans="2:23" ht="13.5" thickBot="1" x14ac:dyDescent="0.25">
      <c r="B47" s="7"/>
      <c r="C47" s="7" t="s">
        <v>34</v>
      </c>
      <c r="D47" s="14"/>
      <c r="E47" s="14"/>
      <c r="F47" s="21">
        <v>6000</v>
      </c>
      <c r="G47" s="9" t="str">
        <f t="shared" si="0"/>
        <v/>
      </c>
      <c r="H47" s="7"/>
      <c r="I47" s="7"/>
      <c r="J47" s="7"/>
      <c r="K47" s="9"/>
      <c r="L47" s="7"/>
      <c r="M47" s="20"/>
      <c r="N47" s="7"/>
      <c r="U47" s="21">
        <v>6000</v>
      </c>
      <c r="V47" s="20"/>
    </row>
    <row r="48" spans="2:23" x14ac:dyDescent="0.2">
      <c r="B48" s="7"/>
      <c r="C48" s="7"/>
      <c r="D48" s="14"/>
      <c r="E48" s="14"/>
      <c r="F48" s="14"/>
      <c r="G48" s="7"/>
      <c r="H48" s="7"/>
      <c r="I48" s="7" t="s">
        <v>38</v>
      </c>
      <c r="J48" s="7"/>
      <c r="K48" s="9"/>
      <c r="L48" s="7"/>
      <c r="M48" s="19"/>
      <c r="N48" s="9"/>
      <c r="U48" s="14"/>
      <c r="V48" s="19"/>
    </row>
    <row r="49" spans="2:22" ht="13.5" thickBot="1" x14ac:dyDescent="0.25">
      <c r="B49" s="7"/>
      <c r="C49" s="7" t="s">
        <v>10</v>
      </c>
      <c r="D49" s="14"/>
      <c r="E49" s="14"/>
      <c r="F49" s="17">
        <f>SUM(F42:F47)</f>
        <v>39965</v>
      </c>
      <c r="G49" s="9" t="str">
        <f>IF(F49&lt;&gt;0,IF(F49=U49,"","*"),"")</f>
        <v/>
      </c>
      <c r="H49" s="7"/>
      <c r="I49" s="7" t="s">
        <v>39</v>
      </c>
      <c r="J49" s="7"/>
      <c r="K49" s="9"/>
      <c r="L49" s="7"/>
      <c r="M49" s="17">
        <f>SUM(M42:M47)</f>
        <v>39965</v>
      </c>
      <c r="N49" s="9" t="str">
        <f>IF(M49&lt;&gt;0,IF(M49=V49,"","*"),"")</f>
        <v/>
      </c>
      <c r="U49" s="17">
        <f>SUM(U42:U47)</f>
        <v>39965</v>
      </c>
      <c r="V49" s="17">
        <f>SUM(V42:V47)</f>
        <v>39965</v>
      </c>
    </row>
    <row r="50" spans="2:22" ht="13.5" thickTop="1" x14ac:dyDescent="0.2">
      <c r="B50" s="7"/>
      <c r="C50" s="7"/>
      <c r="D50" s="14"/>
      <c r="E50" s="14"/>
      <c r="F50" s="14"/>
      <c r="G50" s="7"/>
      <c r="H50" s="7"/>
      <c r="I50" s="7"/>
      <c r="J50" s="7"/>
      <c r="K50" s="9"/>
      <c r="L50" s="7"/>
      <c r="M50" s="7"/>
      <c r="N50" s="9"/>
    </row>
  </sheetData>
  <sheetProtection password="BAAF" sheet="1" objects="1" scenarios="1"/>
  <mergeCells count="20">
    <mergeCell ref="I41:J41"/>
    <mergeCell ref="C41:E41"/>
    <mergeCell ref="F33:G33"/>
    <mergeCell ref="I44:J44"/>
    <mergeCell ref="B7:N7"/>
    <mergeCell ref="B37:N37"/>
    <mergeCell ref="B38:N38"/>
    <mergeCell ref="B39:N39"/>
    <mergeCell ref="B8:N8"/>
    <mergeCell ref="B9:N9"/>
    <mergeCell ref="K1:O1"/>
    <mergeCell ref="F27:G27"/>
    <mergeCell ref="C31:G31"/>
    <mergeCell ref="U32:V32"/>
    <mergeCell ref="C28:G28"/>
    <mergeCell ref="C30:G30"/>
    <mergeCell ref="B25:N25"/>
    <mergeCell ref="B23:N23"/>
    <mergeCell ref="B24:N24"/>
    <mergeCell ref="C32:D32"/>
  </mergeCells>
  <phoneticPr fontId="0" type="noConversion"/>
  <dataValidations count="5">
    <dataValidation type="list" allowBlank="1" showInputMessage="1" showErrorMessage="1" sqref="C28:G28">
      <formula1>"Add: Investments during May,Less: Investments during May"</formula1>
    </dataValidation>
    <dataValidation type="list" allowBlank="1" showInputMessage="1" showErrorMessage="1" sqref="C30:G30">
      <formula1>"Add: Net income for May,Add: Withdrawals for May,Add: Investments during May"</formula1>
    </dataValidation>
    <dataValidation type="list" allowBlank="1" showInputMessage="1" showErrorMessage="1" sqref="C31:G31">
      <formula1>"Less: Net income for May,Less: Withdrawals for May,Less:Investments during May"</formula1>
    </dataValidation>
    <dataValidation type="list" allowBlank="1" showInputMessage="1" showErrorMessage="1" sqref="C32 U32">
      <formula1>"Increase, Decrease"</formula1>
    </dataValidation>
    <dataValidation type="list" allowBlank="1" showInputMessage="1" showErrorMessage="1" sqref="F27:G27 F33:G33">
      <formula1>"April 30 20--,May 1 20--, May 31 20--,June 1 20--"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 3-15A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Updated for 22e by Mark Sears</dc:creator>
  <cp:lastModifiedBy>Joy Young</cp:lastModifiedBy>
  <cp:lastPrinted>2013-01-22T15:30:03Z</cp:lastPrinted>
  <dcterms:created xsi:type="dcterms:W3CDTF">2001-11-25T18:14:35Z</dcterms:created>
  <dcterms:modified xsi:type="dcterms:W3CDTF">2019-08-26T18:36:47Z</dcterms:modified>
</cp:coreProperties>
</file>