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young\Documents\"/>
    </mc:Choice>
  </mc:AlternateContent>
  <workbookProtection workbookPassword="D0CA" lockStructure="1"/>
  <bookViews>
    <workbookView xWindow="0" yWindow="0" windowWidth="21570" windowHeight="8070"/>
  </bookViews>
  <sheets>
    <sheet name="P7-6" sheetId="1" r:id="rId1"/>
    <sheet name="Solution" sheetId="2" state="hidden"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8" i="1" l="1"/>
  <c r="I142" i="1"/>
  <c r="F142" i="1"/>
  <c r="I138" i="1"/>
  <c r="F138" i="1"/>
  <c r="J142" i="2"/>
  <c r="G142" i="2"/>
  <c r="J138" i="2"/>
  <c r="G138" i="2"/>
  <c r="I124" i="1"/>
  <c r="I104" i="1"/>
  <c r="I98" i="1"/>
  <c r="I86" i="1"/>
  <c r="I87" i="1"/>
  <c r="I92" i="1"/>
  <c r="I100" i="1"/>
  <c r="I85" i="1"/>
  <c r="I79" i="1"/>
  <c r="I74" i="1"/>
  <c r="I67" i="1"/>
  <c r="I69" i="1"/>
  <c r="I60" i="1"/>
  <c r="I52" i="1"/>
  <c r="I57" i="1"/>
  <c r="I49" i="1"/>
  <c r="I43" i="1"/>
  <c r="I38" i="1"/>
  <c r="I32" i="1"/>
  <c r="I30" i="1"/>
  <c r="I23" i="1"/>
  <c r="I20" i="1"/>
  <c r="J127" i="2"/>
  <c r="J128" i="2"/>
  <c r="J124" i="2"/>
  <c r="J120" i="2"/>
  <c r="J118" i="2"/>
  <c r="J116" i="2"/>
  <c r="J114" i="2"/>
  <c r="J112" i="2"/>
  <c r="D111" i="2"/>
  <c r="D113" i="2" s="1"/>
  <c r="D115" i="2" s="1"/>
  <c r="D117" i="2" s="1"/>
  <c r="D119" i="2" s="1"/>
  <c r="D121" i="2" s="1"/>
  <c r="J110" i="2"/>
  <c r="J109" i="2"/>
  <c r="J111" i="2" s="1"/>
  <c r="J104" i="2"/>
  <c r="J97" i="2"/>
  <c r="J99" i="2" s="1"/>
  <c r="J100" i="2" s="1"/>
  <c r="J92" i="2"/>
  <c r="J85" i="2"/>
  <c r="J87" i="2" s="1"/>
  <c r="J88" i="2" s="1"/>
  <c r="J78" i="2"/>
  <c r="J77" i="2"/>
  <c r="J76" i="2"/>
  <c r="J73" i="2"/>
  <c r="J72" i="2"/>
  <c r="J69" i="2"/>
  <c r="J66" i="2"/>
  <c r="J65" i="2"/>
  <c r="J64" i="2"/>
  <c r="J60" i="2"/>
  <c r="J56" i="2"/>
  <c r="J55" i="2"/>
  <c r="C52" i="2"/>
  <c r="J52" i="2" s="1"/>
  <c r="J48" i="2"/>
  <c r="J47" i="2"/>
  <c r="J42" i="2"/>
  <c r="J41" i="2"/>
  <c r="J40" i="2"/>
  <c r="J38" i="2"/>
  <c r="J32" i="2"/>
  <c r="J30" i="2"/>
  <c r="I129" i="1" l="1"/>
  <c r="K111" i="1"/>
  <c r="I111" i="1"/>
  <c r="I99" i="1"/>
  <c r="I97" i="1"/>
  <c r="I113" i="1"/>
  <c r="J79" i="2"/>
  <c r="L111" i="2"/>
  <c r="J113" i="2"/>
  <c r="L113" i="2" s="1"/>
  <c r="J129" i="2"/>
  <c r="J74" i="2"/>
  <c r="J67" i="2"/>
  <c r="J57" i="2"/>
  <c r="J49" i="2"/>
  <c r="J43" i="2"/>
  <c r="E23" i="2"/>
  <c r="J23" i="2" s="1"/>
  <c r="J20" i="2"/>
  <c r="E14" i="2"/>
  <c r="C14" i="2"/>
  <c r="J10" i="2"/>
  <c r="I115" i="1" l="1"/>
  <c r="K113" i="1"/>
  <c r="J115" i="2"/>
  <c r="J14" i="2"/>
  <c r="D1" i="1"/>
  <c r="I10" i="1"/>
  <c r="I14" i="1"/>
  <c r="I117" i="1" l="1"/>
  <c r="K115" i="1"/>
  <c r="L115" i="2"/>
  <c r="J117" i="2"/>
  <c r="K117" i="1" l="1"/>
  <c r="L117" i="2"/>
  <c r="J119" i="2"/>
  <c r="J121" i="2" s="1"/>
  <c r="I121" i="1" l="1"/>
  <c r="I119" i="1"/>
</calcChain>
</file>

<file path=xl/comments1.xml><?xml version="1.0" encoding="utf-8"?>
<comments xmlns="http://schemas.openxmlformats.org/spreadsheetml/2006/main">
  <authors>
    <author>SME1</author>
  </authors>
  <commentList>
    <comment ref="J87" authorId="0" shapeId="0">
      <text>
        <r>
          <rPr>
            <sz val="9"/>
            <color indexed="81"/>
            <rFont val="Tahoma"/>
            <family val="2"/>
          </rPr>
          <t>For correct grading, enter as a formula.</t>
        </r>
      </text>
    </comment>
    <comment ref="J88" authorId="0" shapeId="0">
      <text>
        <r>
          <rPr>
            <sz val="9"/>
            <color indexed="81"/>
            <rFont val="Tahoma"/>
            <family val="2"/>
          </rPr>
          <t xml:space="preserve">For correct grading, enter as a formula calling on your answer in cell J87.
</t>
        </r>
      </text>
    </comment>
    <comment ref="J100" authorId="0" shapeId="0">
      <text>
        <r>
          <rPr>
            <sz val="9"/>
            <color indexed="81"/>
            <rFont val="Tahoma"/>
            <family val="2"/>
          </rPr>
          <t xml:space="preserve">For correct grading, enter as a formula calling on your answer in cell J99.
</t>
        </r>
      </text>
    </comment>
    <comment ref="L111" authorId="0" shapeId="0">
      <text>
        <r>
          <rPr>
            <sz val="9"/>
            <color indexed="81"/>
            <rFont val="Tahoma"/>
            <family val="2"/>
          </rPr>
          <t>In this column, enter answers as a formula of $ balance divided by total units.</t>
        </r>
      </text>
    </comment>
    <comment ref="G118" authorId="0" shapeId="0">
      <text>
        <r>
          <rPr>
            <sz val="9"/>
            <color indexed="81"/>
            <rFont val="Tahoma"/>
            <family val="2"/>
          </rPr>
          <t>Enter the average unit cost rounded to 4 decimals; do not use a formula.</t>
        </r>
      </text>
    </comment>
    <comment ref="G120" authorId="0" shapeId="0">
      <text>
        <r>
          <rPr>
            <sz val="9"/>
            <color indexed="81"/>
            <rFont val="Tahoma"/>
            <family val="2"/>
          </rPr>
          <t>Enter the average unit cost rounded to 4 decimals; do not use a formula.</t>
        </r>
      </text>
    </comment>
    <comment ref="G127" authorId="0" shapeId="0">
      <text>
        <r>
          <rPr>
            <sz val="9"/>
            <color indexed="81"/>
            <rFont val="Tahoma"/>
            <family val="2"/>
          </rPr>
          <t>Enter the average unit cost rounded to 4 decimals; do not use a formula.</t>
        </r>
      </text>
    </comment>
    <comment ref="G128" authorId="0" shapeId="0">
      <text>
        <r>
          <rPr>
            <sz val="9"/>
            <color indexed="81"/>
            <rFont val="Tahoma"/>
            <family val="2"/>
          </rPr>
          <t>Enter the average unit cost rounded to 4 decimals; do not use a formula.</t>
        </r>
      </text>
    </comment>
  </commentList>
</comments>
</file>

<file path=xl/sharedStrings.xml><?xml version="1.0" encoding="utf-8"?>
<sst xmlns="http://schemas.openxmlformats.org/spreadsheetml/2006/main" count="557" uniqueCount="68">
  <si>
    <t>units</t>
  </si>
  <si>
    <t>@</t>
  </si>
  <si>
    <t>=</t>
  </si>
  <si>
    <t>Beginning Inventory</t>
  </si>
  <si>
    <t>Cost of Goods Sold</t>
  </si>
  <si>
    <t xml:space="preserve">Ending Inventory </t>
  </si>
  <si>
    <t xml:space="preserve"> Purchases</t>
  </si>
  <si>
    <t>+</t>
  </si>
  <si>
    <t>Cost of Goods Available for Sale</t>
  </si>
  <si>
    <t>Average Cost</t>
  </si>
  <si>
    <t>Ending Inventory</t>
  </si>
  <si>
    <t>Cost of Goods Sold:</t>
  </si>
  <si>
    <t>Name:</t>
  </si>
  <si>
    <t>SOLUTION</t>
  </si>
  <si>
    <t>−</t>
  </si>
  <si>
    <t>An asterisk (*) will appear before an incorrect amount in specific cells.</t>
  </si>
  <si>
    <t>Complete the schedule below by filling in the green-shaded cells.</t>
  </si>
  <si>
    <t>An asterisk (*) will appear before an incorrect amount in select answer cells.</t>
  </si>
  <si>
    <t>1.</t>
  </si>
  <si>
    <t>2.</t>
  </si>
  <si>
    <t>a.</t>
  </si>
  <si>
    <t>b.</t>
  </si>
  <si>
    <t>c.</t>
  </si>
  <si>
    <t>Enter your answer in the green-shaded text box. Essay answers will not be auto-graded.</t>
  </si>
  <si>
    <t xml:space="preserve"> FIFO Periodic:</t>
  </si>
  <si>
    <t>Ending Inventory (550 units):</t>
  </si>
  <si>
    <t xml:space="preserve">April </t>
  </si>
  <si>
    <t>May</t>
  </si>
  <si>
    <t>Ending Inventory (450 units):</t>
  </si>
  <si>
    <t xml:space="preserve"> FIFO Perpetual:</t>
  </si>
  <si>
    <t>April 25 Sale</t>
  </si>
  <si>
    <t>Cost/Unit</t>
  </si>
  <si>
    <t>May 18 Sale</t>
  </si>
  <si>
    <t>May 22 Sale</t>
  </si>
  <si>
    <t xml:space="preserve"> LIFO Periodic:</t>
  </si>
  <si>
    <t>d.</t>
  </si>
  <si>
    <t xml:space="preserve"> LIFO Perpetual:</t>
  </si>
  <si>
    <t>e.</t>
  </si>
  <si>
    <t>Weighted Average</t>
  </si>
  <si>
    <t>Purchases</t>
  </si>
  <si>
    <r>
      <rPr>
        <sz val="10"/>
        <color indexed="8"/>
        <rFont val="Calibri"/>
        <family val="2"/>
      </rPr>
      <t>÷</t>
    </r>
    <r>
      <rPr>
        <sz val="10"/>
        <color indexed="8"/>
        <rFont val="Arial"/>
        <family val="2"/>
      </rPr>
      <t xml:space="preserve"> Units Available for Sale</t>
    </r>
  </si>
  <si>
    <t>Moving Average</t>
  </si>
  <si>
    <t>f.</t>
  </si>
  <si>
    <t>April 1  Beg. Inv.</t>
  </si>
  <si>
    <t>Inventory Balance</t>
  </si>
  <si>
    <t>April 17 Purchase</t>
  </si>
  <si>
    <t>Ave. Unit Cost</t>
  </si>
  <si>
    <t>April 17 Bal.</t>
  </si>
  <si>
    <t>April 25 Bal.</t>
  </si>
  <si>
    <t>April 28 Purch.</t>
  </si>
  <si>
    <t>Ending April Bal.</t>
  </si>
  <si>
    <t>May 5 Purchase</t>
  </si>
  <si>
    <t>May 5 Bal.</t>
  </si>
  <si>
    <t>May 18 Bal.</t>
  </si>
  <si>
    <t>Ending May Bal.</t>
  </si>
  <si>
    <t>April Cost of Goods Sold:</t>
  </si>
  <si>
    <t>May Cost of Goods Sold:</t>
  </si>
  <si>
    <t>Complete the schedules below by filling in the green-shaded cells.</t>
  </si>
  <si>
    <t>LIFO Periodic</t>
  </si>
  <si>
    <t>LIFO Perpetual</t>
  </si>
  <si>
    <t>Difference</t>
  </si>
  <si>
    <t xml:space="preserve">
Reconcile and explain the difference between the LIFO periodic and the LIFO perpetual results.</t>
  </si>
  <si>
    <t>3.</t>
  </si>
  <si>
    <t>The difference in cost of goods sold and ending inventory under the perpetual and periodic LIFO inventory valuation methods results from the difference in assumptions about the timing of sales. The $25 difference in April occurs because the 100 units purchased at $5.75 on April 28 are assumed to be sold under the periodic method, but are assumed to remain in ending inventory under the perpetual method, with 100 of the units purchased at $5.50 on April 17 assumed to be sold instead: 100($5.75 – $5.50) = $25, the difference under the two methods in April.
In May, there is a $25 difference in cost of goods sold under the two methods, but the ending inventory valuation is the same under both methods. The $25 difference in cost of goods sold results from assumptions made about inventory in April. The 350 units sold in May include the 100 units purchased at $5.75 under the perpetual method, but all units sold are valued at $5.50 under the periodic method, since the 100 units at $5.75 were assumed to be sold in April. Thus, the $25 difference in May is 100 units × ($5.75 – $5.50) = $25. The ending inventory valuation is the same under both methods at the end of May because the ending inventory of 450 units includes the 400 units in the April beginning inventory plus 50 units at $5.50 purchased in April.</t>
  </si>
  <si>
    <t>If Garrett Company uses IFRS, it may report its inventory under FIFO, average, or specific identification. It may not use LIFO under IFRS because it is not consistent with any presumed physical flow of inventory. Also, LIFO is not allowed for tax purposes in most other countries, so there is no tax incentive for a company to use LIFO. Note: Companies that use IFRS and have rising inventory costs will report a higher income because they include holding gains in income.</t>
  </si>
  <si>
    <t>Complete the schedules below by filling in the shaded cells.</t>
  </si>
  <si>
    <t>P7-6</t>
  </si>
  <si>
    <t>If Garrett uses IFRS, which of the previous alternatives would be acceptable, and why?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</si>
</sst>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_);_(&quot;$&quot;* \(#,##0.0000\);_(&quot;$&quot;* &quot;-&quot;????_);_(@_)"/>
    <numFmt numFmtId="167" formatCode="&quot;$&quot;#,##0.0000_);\(&quot;$&quot;#,##0.0000\)"/>
  </numFmts>
  <fonts count="13" x14ac:knownFonts="1">
    <font>
      <sz val="11"/>
      <color theme="1"/>
      <name val="Calibri"/>
      <family val="2"/>
      <scheme val="minor"/>
    </font>
    <font>
      <sz val="11"/>
      <color indexed="8"/>
      <name val="Calibri"/>
      <family val="2"/>
    </font>
    <font>
      <b/>
      <sz val="10"/>
      <color indexed="10"/>
      <name val="Arial"/>
      <family val="2"/>
    </font>
    <font>
      <sz val="10"/>
      <color indexed="8"/>
      <name val="Arial"/>
      <family val="2"/>
    </font>
    <font>
      <b/>
      <sz val="10"/>
      <color indexed="8"/>
      <name val="Arial"/>
      <family val="2"/>
    </font>
    <font>
      <sz val="10"/>
      <color indexed="10"/>
      <name val="Arial"/>
      <family val="2"/>
    </font>
    <font>
      <b/>
      <u/>
      <sz val="10"/>
      <color indexed="8"/>
      <name val="Arial"/>
      <family val="2"/>
    </font>
    <font>
      <b/>
      <sz val="10"/>
      <color indexed="9"/>
      <name val="Arial"/>
      <family val="2"/>
    </font>
    <font>
      <b/>
      <sz val="10"/>
      <color rgb="FFFF0000"/>
      <name val="Arial"/>
      <family val="2"/>
    </font>
    <font>
      <u/>
      <sz val="10"/>
      <color indexed="8"/>
      <name val="Arial"/>
      <family val="2"/>
    </font>
    <font>
      <sz val="10"/>
      <name val="Arial"/>
      <family val="2"/>
    </font>
    <font>
      <sz val="10"/>
      <color indexed="8"/>
      <name val="Calibri"/>
      <family val="2"/>
    </font>
    <font>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42"/>
        <bgColor indexed="64"/>
      </patternFill>
    </fill>
    <fill>
      <patternFill patternType="solid">
        <fgColor indexed="47"/>
        <bgColor indexed="64"/>
      </patternFill>
    </fill>
  </fills>
  <borders count="5">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7">
    <xf numFmtId="0" fontId="0" fillId="0" borderId="0" xfId="0"/>
    <xf numFmtId="0" fontId="2" fillId="0" borderId="0" xfId="0" applyFont="1"/>
    <xf numFmtId="0" fontId="2" fillId="2" borderId="0" xfId="0" applyFont="1" applyFill="1"/>
    <xf numFmtId="0" fontId="2" fillId="0" borderId="0" xfId="0" applyFont="1" applyAlignment="1">
      <alignment horizontal="left"/>
    </xf>
    <xf numFmtId="0" fontId="4" fillId="0" borderId="0" xfId="0" applyFont="1"/>
    <xf numFmtId="0" fontId="3" fillId="0" borderId="0" xfId="0" applyFont="1"/>
    <xf numFmtId="0" fontId="3" fillId="4" borderId="0" xfId="0" applyFont="1" applyFill="1"/>
    <xf numFmtId="0" fontId="3" fillId="0" borderId="0" xfId="0" applyFont="1" applyAlignment="1">
      <alignment horizontal="center"/>
    </xf>
    <xf numFmtId="0" fontId="4" fillId="5" borderId="0" xfId="0" applyFont="1" applyFill="1" applyAlignment="1">
      <alignment horizontal="center"/>
    </xf>
    <xf numFmtId="0" fontId="3" fillId="5" borderId="0" xfId="0" applyFont="1" applyFill="1"/>
    <xf numFmtId="0" fontId="5" fillId="5" borderId="0" xfId="0" applyFont="1" applyFill="1" applyAlignment="1">
      <alignment horizontal="right"/>
    </xf>
    <xf numFmtId="0" fontId="3" fillId="4" borderId="0" xfId="0" applyFont="1" applyFill="1" applyProtection="1">
      <protection locked="0"/>
    </xf>
    <xf numFmtId="0" fontId="3" fillId="5" borderId="0" xfId="0" applyFont="1" applyFill="1" applyAlignment="1">
      <alignment horizontal="center"/>
    </xf>
    <xf numFmtId="164" fontId="3" fillId="4" borderId="0" xfId="2" applyNumberFormat="1" applyFont="1" applyFill="1" applyProtection="1">
      <protection locked="0"/>
    </xf>
    <xf numFmtId="41" fontId="3" fillId="4" borderId="0" xfId="0" applyNumberFormat="1" applyFont="1" applyFill="1" applyProtection="1">
      <protection locked="0"/>
    </xf>
    <xf numFmtId="164" fontId="3" fillId="4" borderId="1" xfId="2" applyNumberFormat="1" applyFont="1" applyFill="1" applyBorder="1" applyProtection="1">
      <protection locked="0"/>
    </xf>
    <xf numFmtId="0" fontId="3" fillId="5" borderId="0" xfId="0" quotePrefix="1" applyFont="1" applyFill="1" applyAlignment="1">
      <alignment horizontal="center"/>
    </xf>
    <xf numFmtId="164" fontId="3" fillId="4" borderId="2" xfId="2" applyNumberFormat="1" applyFont="1" applyFill="1" applyBorder="1" applyProtection="1">
      <protection locked="0"/>
    </xf>
    <xf numFmtId="0" fontId="3" fillId="0" borderId="0" xfId="0" applyFont="1" applyFill="1"/>
    <xf numFmtId="0" fontId="3" fillId="4" borderId="3" xfId="0" applyFont="1" applyFill="1" applyBorder="1" applyProtection="1">
      <protection locked="0"/>
    </xf>
    <xf numFmtId="0" fontId="6" fillId="5" borderId="0" xfId="0" applyFont="1" applyFill="1"/>
    <xf numFmtId="164" fontId="3" fillId="4" borderId="0" xfId="2" applyNumberFormat="1" applyFont="1" applyFill="1"/>
    <xf numFmtId="41" fontId="3" fillId="4" borderId="0" xfId="0" applyNumberFormat="1" applyFont="1" applyFill="1"/>
    <xf numFmtId="164" fontId="3" fillId="4" borderId="1" xfId="2" applyNumberFormat="1" applyFont="1" applyFill="1" applyBorder="1"/>
    <xf numFmtId="164" fontId="3" fillId="4" borderId="2" xfId="2" applyNumberFormat="1" applyFont="1" applyFill="1" applyBorder="1"/>
    <xf numFmtId="0" fontId="3" fillId="4" borderId="3" xfId="0" applyFont="1" applyFill="1" applyBorder="1"/>
    <xf numFmtId="0" fontId="8" fillId="0" borderId="0" xfId="0" quotePrefix="1" applyFont="1" applyAlignment="1">
      <alignment horizontal="center"/>
    </xf>
    <xf numFmtId="165" fontId="3" fillId="4" borderId="3" xfId="1" applyNumberFormat="1" applyFont="1" applyFill="1" applyBorder="1"/>
    <xf numFmtId="0" fontId="9" fillId="5" borderId="0" xfId="0" applyFont="1" applyFill="1"/>
    <xf numFmtId="7" fontId="3" fillId="4" borderId="0" xfId="2" applyNumberFormat="1" applyFont="1" applyFill="1" applyAlignment="1">
      <alignment horizontal="center"/>
    </xf>
    <xf numFmtId="16" fontId="10" fillId="5" borderId="0" xfId="0" quotePrefix="1" applyNumberFormat="1" applyFont="1" applyFill="1" applyBorder="1" applyAlignment="1" applyProtection="1">
      <alignment horizontal="center"/>
    </xf>
    <xf numFmtId="0" fontId="10" fillId="5" borderId="0" xfId="0" applyFont="1" applyFill="1" applyBorder="1" applyAlignment="1" applyProtection="1">
      <alignment horizontal="center"/>
    </xf>
    <xf numFmtId="0" fontId="3" fillId="5" borderId="0" xfId="0" applyFont="1" applyFill="1" applyAlignment="1">
      <alignment horizontal="left" indent="1"/>
    </xf>
    <xf numFmtId="43" fontId="3" fillId="4" borderId="0" xfId="0" applyNumberFormat="1" applyFont="1" applyFill="1"/>
    <xf numFmtId="44" fontId="3" fillId="4" borderId="0" xfId="2" applyNumberFormat="1" applyFont="1" applyFill="1"/>
    <xf numFmtId="44" fontId="3" fillId="4" borderId="1" xfId="2" applyNumberFormat="1" applyFont="1" applyFill="1" applyBorder="1"/>
    <xf numFmtId="166" fontId="3" fillId="4" borderId="4" xfId="2" applyNumberFormat="1" applyFont="1" applyFill="1" applyBorder="1"/>
    <xf numFmtId="0" fontId="3" fillId="5" borderId="0" xfId="0" applyFont="1" applyFill="1" applyAlignment="1">
      <alignment horizontal="left" indent="2"/>
    </xf>
    <xf numFmtId="0" fontId="3" fillId="5" borderId="0" xfId="0" quotePrefix="1" applyFont="1" applyFill="1"/>
    <xf numFmtId="1" fontId="3" fillId="4" borderId="0" xfId="0" applyNumberFormat="1" applyFont="1" applyFill="1"/>
    <xf numFmtId="167" fontId="3" fillId="4" borderId="0" xfId="2" applyNumberFormat="1" applyFont="1" applyFill="1" applyAlignment="1">
      <alignment horizontal="center"/>
    </xf>
    <xf numFmtId="167" fontId="3" fillId="4" borderId="0" xfId="2" applyNumberFormat="1" applyFont="1" applyFill="1"/>
    <xf numFmtId="0" fontId="4" fillId="5" borderId="0" xfId="0" applyFont="1" applyFill="1"/>
    <xf numFmtId="0" fontId="4" fillId="5" borderId="0" xfId="0" applyFont="1" applyFill="1" applyAlignment="1">
      <alignment horizontal="left"/>
    </xf>
    <xf numFmtId="42" fontId="3" fillId="4" borderId="2" xfId="2" applyNumberFormat="1" applyFont="1" applyFill="1" applyBorder="1"/>
    <xf numFmtId="42" fontId="3" fillId="4" borderId="1" xfId="2" applyNumberFormat="1" applyFont="1" applyFill="1" applyBorder="1"/>
    <xf numFmtId="0" fontId="10" fillId="5" borderId="0" xfId="0" applyFont="1" applyFill="1" applyBorder="1" applyAlignment="1" applyProtection="1">
      <alignment horizontal="left"/>
    </xf>
    <xf numFmtId="7" fontId="3" fillId="4" borderId="0" xfId="2" applyNumberFormat="1" applyFont="1" applyFill="1" applyAlignment="1" applyProtection="1">
      <alignment horizontal="center"/>
      <protection locked="0"/>
    </xf>
    <xf numFmtId="165" fontId="3" fillId="4" borderId="3" xfId="1" applyNumberFormat="1" applyFont="1" applyFill="1" applyBorder="1" applyProtection="1">
      <protection locked="0"/>
    </xf>
    <xf numFmtId="166" fontId="3" fillId="4" borderId="4" xfId="2" applyNumberFormat="1" applyFont="1" applyFill="1" applyBorder="1" applyProtection="1">
      <protection locked="0"/>
    </xf>
    <xf numFmtId="1" fontId="3" fillId="4" borderId="0" xfId="0" applyNumberFormat="1" applyFont="1" applyFill="1" applyProtection="1">
      <protection locked="0"/>
    </xf>
    <xf numFmtId="167" fontId="3" fillId="4" borderId="0" xfId="2" applyNumberFormat="1" applyFont="1" applyFill="1" applyAlignment="1" applyProtection="1">
      <alignment horizontal="center"/>
      <protection locked="0"/>
    </xf>
    <xf numFmtId="167" fontId="3" fillId="4" borderId="0" xfId="2" applyNumberFormat="1" applyFont="1" applyFill="1" applyProtection="1">
      <protection locked="0"/>
    </xf>
    <xf numFmtId="42" fontId="3" fillId="4" borderId="2" xfId="2" applyNumberFormat="1" applyFont="1" applyFill="1" applyBorder="1" applyProtection="1">
      <protection locked="0"/>
    </xf>
    <xf numFmtId="42" fontId="3" fillId="4" borderId="1" xfId="2" applyNumberFormat="1" applyFont="1" applyFill="1" applyBorder="1" applyProtection="1">
      <protection locked="0"/>
    </xf>
    <xf numFmtId="0" fontId="3" fillId="5" borderId="0" xfId="0" applyFont="1" applyFill="1" applyAlignment="1">
      <alignment horizontal="left" wrapText="1"/>
    </xf>
    <xf numFmtId="0" fontId="0" fillId="0" borderId="0" xfId="0" applyAlignment="1">
      <alignment horizontal="left"/>
    </xf>
    <xf numFmtId="0" fontId="3" fillId="4" borderId="0" xfId="0" applyFont="1" applyFill="1" applyBorder="1" applyAlignment="1" applyProtection="1">
      <alignment horizontal="left" vertical="top" wrapText="1"/>
      <protection locked="0"/>
    </xf>
    <xf numFmtId="0" fontId="0" fillId="0" borderId="0" xfId="0" applyAlignment="1" applyProtection="1">
      <alignment wrapText="1"/>
      <protection locked="0"/>
    </xf>
    <xf numFmtId="0" fontId="7" fillId="3" borderId="0" xfId="0" applyFont="1" applyFill="1" applyAlignment="1">
      <alignment horizontal="center"/>
    </xf>
    <xf numFmtId="0" fontId="0" fillId="0" borderId="0" xfId="0" applyAlignment="1">
      <alignment horizontal="center"/>
    </xf>
    <xf numFmtId="0" fontId="3" fillId="4" borderId="0" xfId="0" applyFont="1" applyFill="1" applyAlignment="1" applyProtection="1">
      <protection locked="0"/>
    </xf>
    <xf numFmtId="0" fontId="0" fillId="0" borderId="0" xfId="0" applyAlignment="1" applyProtection="1">
      <protection locked="0"/>
    </xf>
    <xf numFmtId="0" fontId="3" fillId="4" borderId="0" xfId="0" applyFont="1" applyFill="1" applyBorder="1" applyAlignment="1" applyProtection="1">
      <alignment horizontal="left" vertical="top" wrapText="1"/>
    </xf>
    <xf numFmtId="0" fontId="0" fillId="0" borderId="0" xfId="0" applyAlignment="1">
      <alignment wrapText="1"/>
    </xf>
    <xf numFmtId="0" fontId="3" fillId="4" borderId="0" xfId="0" applyFont="1" applyFill="1" applyAlignment="1"/>
    <xf numFmtId="0" fontId="0" fillId="0" borderId="0" xfId="0" applyAlignme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77"/>
  <sheetViews>
    <sheetView showGridLines="0" tabSelected="1" workbookViewId="0">
      <selection activeCell="M1" sqref="M1:O1"/>
    </sheetView>
  </sheetViews>
  <sheetFormatPr defaultRowHeight="12.75" x14ac:dyDescent="0.2"/>
  <cols>
    <col min="1" max="2" width="3.85546875" style="7" customWidth="1"/>
    <col min="3" max="3" width="16.7109375" style="5" customWidth="1"/>
    <col min="4" max="4" width="5" style="5" customWidth="1"/>
    <col min="5" max="5" width="11" style="5" customWidth="1"/>
    <col min="6" max="6" width="3.5703125" style="5" customWidth="1"/>
    <col min="7" max="7" width="14.7109375" style="5" customWidth="1"/>
    <col min="8" max="8" width="3" style="5" customWidth="1"/>
    <col min="9" max="9" width="1.7109375" style="5" customWidth="1"/>
    <col min="10" max="10" width="17.140625" style="5" customWidth="1"/>
    <col min="11" max="11" width="3.7109375" style="5" customWidth="1"/>
    <col min="12" max="12" width="8.7109375" style="5" customWidth="1"/>
    <col min="13" max="13" width="5.7109375" style="5" customWidth="1"/>
    <col min="14" max="14" width="12.7109375" style="5" customWidth="1"/>
    <col min="15" max="16384" width="9.140625" style="5"/>
  </cols>
  <sheetData>
    <row r="1" spans="1:17" ht="15" x14ac:dyDescent="0.25">
      <c r="A1" s="4" t="s">
        <v>66</v>
      </c>
      <c r="B1" s="5"/>
      <c r="D1" s="5" t="str">
        <f>IF(E1&lt;&gt;0,IF(E1=Solution!F1,"","*"),"")</f>
        <v/>
      </c>
      <c r="K1" s="59" t="s">
        <v>12</v>
      </c>
      <c r="L1" s="60"/>
      <c r="M1" s="61"/>
      <c r="N1" s="62"/>
      <c r="O1" s="62"/>
    </row>
    <row r="2" spans="1:17" x14ac:dyDescent="0.2">
      <c r="A2" s="26" t="s">
        <v>18</v>
      </c>
      <c r="B2" s="1" t="s">
        <v>65</v>
      </c>
    </row>
    <row r="3" spans="1:17" x14ac:dyDescent="0.2">
      <c r="B3" s="2" t="s">
        <v>15</v>
      </c>
    </row>
    <row r="4" spans="1:17" x14ac:dyDescent="0.2">
      <c r="B4" s="8"/>
      <c r="C4" s="9"/>
      <c r="D4" s="9"/>
      <c r="E4" s="9"/>
      <c r="F4" s="9"/>
      <c r="G4" s="9"/>
      <c r="H4" s="9"/>
      <c r="I4" s="9"/>
      <c r="J4" s="9"/>
      <c r="K4" s="9"/>
      <c r="L4" s="9"/>
      <c r="M4" s="9"/>
    </row>
    <row r="5" spans="1:17" x14ac:dyDescent="0.2">
      <c r="B5" s="8" t="s">
        <v>20</v>
      </c>
      <c r="C5" s="20" t="s">
        <v>24</v>
      </c>
      <c r="D5" s="9"/>
      <c r="E5" s="9"/>
      <c r="F5" s="9"/>
      <c r="G5" s="9"/>
      <c r="H5" s="9"/>
      <c r="I5" s="9"/>
      <c r="J5" s="9"/>
      <c r="K5" s="9"/>
      <c r="L5" s="9"/>
      <c r="M5" s="9"/>
    </row>
    <row r="6" spans="1:17" x14ac:dyDescent="0.2">
      <c r="B6" s="8"/>
      <c r="C6" s="28" t="s">
        <v>26</v>
      </c>
      <c r="D6" s="9" t="s">
        <v>25</v>
      </c>
      <c r="E6" s="9"/>
      <c r="F6" s="9"/>
      <c r="G6" s="9"/>
      <c r="H6" s="9"/>
      <c r="I6" s="9"/>
      <c r="J6" s="9"/>
      <c r="K6" s="9"/>
      <c r="L6" s="9"/>
      <c r="M6" s="9"/>
    </row>
    <row r="7" spans="1:17" x14ac:dyDescent="0.2">
      <c r="B7" s="8"/>
      <c r="C7" s="9"/>
      <c r="D7" s="11"/>
      <c r="E7" s="9" t="s">
        <v>0</v>
      </c>
      <c r="F7" s="9" t="s">
        <v>1</v>
      </c>
      <c r="G7" s="47"/>
      <c r="H7" s="12" t="s">
        <v>2</v>
      </c>
      <c r="I7" s="12"/>
      <c r="J7" s="13"/>
      <c r="K7" s="9"/>
      <c r="L7" s="9"/>
      <c r="M7" s="9"/>
    </row>
    <row r="8" spans="1:17" x14ac:dyDescent="0.2">
      <c r="B8" s="8"/>
      <c r="C8" s="9"/>
      <c r="D8" s="11"/>
      <c r="E8" s="9" t="s">
        <v>0</v>
      </c>
      <c r="F8" s="9" t="s">
        <v>1</v>
      </c>
      <c r="G8" s="47"/>
      <c r="H8" s="12" t="s">
        <v>2</v>
      </c>
      <c r="I8" s="12"/>
      <c r="J8" s="14"/>
      <c r="K8" s="9"/>
      <c r="L8" s="9"/>
      <c r="M8" s="9"/>
    </row>
    <row r="9" spans="1:17" x14ac:dyDescent="0.2">
      <c r="B9" s="8"/>
      <c r="C9" s="9"/>
      <c r="D9" s="11"/>
      <c r="E9" s="9" t="s">
        <v>0</v>
      </c>
      <c r="F9" s="9" t="s">
        <v>1</v>
      </c>
      <c r="G9" s="47"/>
      <c r="H9" s="12" t="s">
        <v>2</v>
      </c>
      <c r="I9" s="12"/>
      <c r="J9" s="14"/>
      <c r="K9" s="9"/>
      <c r="L9" s="9"/>
      <c r="M9" s="9"/>
    </row>
    <row r="10" spans="1:17" ht="13.5" thickBot="1" x14ac:dyDescent="0.25">
      <c r="B10" s="8"/>
      <c r="C10" s="9"/>
      <c r="D10" s="9"/>
      <c r="E10" s="9"/>
      <c r="F10" s="9"/>
      <c r="G10" s="9"/>
      <c r="H10" s="12"/>
      <c r="I10" s="10" t="str">
        <f>IF(J10&lt;&gt;0,IF(J10=Solution!J10,"","*"),"")</f>
        <v/>
      </c>
      <c r="J10" s="15"/>
      <c r="K10" s="9"/>
      <c r="L10" s="9"/>
      <c r="M10" s="9"/>
    </row>
    <row r="11" spans="1:17" ht="13.5" thickTop="1" x14ac:dyDescent="0.2">
      <c r="B11" s="8"/>
      <c r="C11" s="9"/>
      <c r="D11" s="9"/>
      <c r="E11" s="9"/>
      <c r="F11" s="9"/>
      <c r="G11" s="9"/>
      <c r="H11" s="12"/>
      <c r="I11" s="12"/>
      <c r="J11" s="9"/>
      <c r="K11" s="9"/>
      <c r="L11" s="9"/>
      <c r="M11" s="9"/>
    </row>
    <row r="12" spans="1:17" x14ac:dyDescent="0.2">
      <c r="B12" s="8"/>
      <c r="C12" s="9" t="s">
        <v>11</v>
      </c>
      <c r="D12" s="9"/>
      <c r="E12" s="9"/>
      <c r="F12" s="9"/>
      <c r="G12" s="9"/>
      <c r="H12" s="12"/>
      <c r="I12" s="12"/>
      <c r="J12" s="9"/>
      <c r="K12" s="9"/>
      <c r="L12" s="9"/>
      <c r="M12" s="9"/>
    </row>
    <row r="13" spans="1:17" x14ac:dyDescent="0.2">
      <c r="B13" s="8"/>
      <c r="C13" s="9" t="s">
        <v>3</v>
      </c>
      <c r="D13" s="16" t="s">
        <v>7</v>
      </c>
      <c r="E13" s="9" t="s">
        <v>6</v>
      </c>
      <c r="F13" s="12" t="s">
        <v>14</v>
      </c>
      <c r="G13" s="9" t="s">
        <v>5</v>
      </c>
      <c r="H13" s="16" t="s">
        <v>2</v>
      </c>
      <c r="I13" s="16"/>
      <c r="J13" s="9" t="s">
        <v>4</v>
      </c>
      <c r="K13" s="9"/>
      <c r="L13" s="9"/>
      <c r="M13" s="9"/>
    </row>
    <row r="14" spans="1:17" ht="13.5" thickBot="1" x14ac:dyDescent="0.25">
      <c r="B14" s="8"/>
      <c r="C14" s="13"/>
      <c r="D14" s="16" t="s">
        <v>7</v>
      </c>
      <c r="E14" s="13"/>
      <c r="F14" s="12" t="s">
        <v>14</v>
      </c>
      <c r="G14" s="13"/>
      <c r="H14" s="16" t="s">
        <v>2</v>
      </c>
      <c r="I14" s="10" t="str">
        <f>IF(J14&lt;&gt;0,IF(J14=Solution!J14,"","*"),"")</f>
        <v/>
      </c>
      <c r="J14" s="17"/>
      <c r="K14" s="9"/>
      <c r="L14" s="9"/>
      <c r="M14" s="9"/>
      <c r="Q14" s="18"/>
    </row>
    <row r="15" spans="1:17" ht="13.5" thickTop="1" x14ac:dyDescent="0.2">
      <c r="B15" s="8"/>
      <c r="C15" s="9"/>
      <c r="D15" s="9"/>
      <c r="E15" s="9"/>
      <c r="F15" s="9"/>
      <c r="G15" s="9"/>
      <c r="H15" s="9"/>
      <c r="I15" s="9"/>
      <c r="J15" s="9"/>
      <c r="K15" s="9"/>
      <c r="L15" s="9"/>
      <c r="M15" s="9"/>
    </row>
    <row r="16" spans="1:17" x14ac:dyDescent="0.2">
      <c r="B16" s="8"/>
      <c r="C16" s="28" t="s">
        <v>27</v>
      </c>
      <c r="D16" s="9" t="s">
        <v>28</v>
      </c>
      <c r="E16" s="9"/>
      <c r="F16" s="9"/>
      <c r="G16" s="9"/>
      <c r="H16" s="9"/>
      <c r="I16" s="9"/>
      <c r="J16" s="9"/>
      <c r="K16" s="9"/>
      <c r="L16" s="9"/>
      <c r="M16" s="9"/>
    </row>
    <row r="17" spans="2:13" x14ac:dyDescent="0.2">
      <c r="B17" s="8"/>
      <c r="C17" s="9"/>
      <c r="D17" s="11"/>
      <c r="E17" s="9" t="s">
        <v>0</v>
      </c>
      <c r="F17" s="9" t="s">
        <v>1</v>
      </c>
      <c r="G17" s="47"/>
      <c r="H17" s="12" t="s">
        <v>2</v>
      </c>
      <c r="I17" s="12"/>
      <c r="J17" s="13"/>
      <c r="K17" s="9"/>
      <c r="L17" s="9"/>
      <c r="M17" s="9"/>
    </row>
    <row r="18" spans="2:13" x14ac:dyDescent="0.2">
      <c r="B18" s="8"/>
      <c r="C18" s="9"/>
      <c r="D18" s="11"/>
      <c r="E18" s="9" t="s">
        <v>0</v>
      </c>
      <c r="F18" s="9" t="s">
        <v>1</v>
      </c>
      <c r="G18" s="47"/>
      <c r="H18" s="12" t="s">
        <v>2</v>
      </c>
      <c r="I18" s="12"/>
      <c r="J18" s="14"/>
      <c r="K18" s="9"/>
      <c r="L18" s="9"/>
      <c r="M18" s="9"/>
    </row>
    <row r="19" spans="2:13" x14ac:dyDescent="0.2">
      <c r="B19" s="8"/>
      <c r="C19" s="9"/>
      <c r="D19" s="11"/>
      <c r="E19" s="9" t="s">
        <v>0</v>
      </c>
      <c r="F19" s="9" t="s">
        <v>1</v>
      </c>
      <c r="G19" s="47"/>
      <c r="H19" s="12" t="s">
        <v>2</v>
      </c>
      <c r="I19" s="12"/>
      <c r="J19" s="14"/>
      <c r="K19" s="9"/>
      <c r="L19" s="9"/>
      <c r="M19" s="9"/>
    </row>
    <row r="20" spans="2:13" ht="13.5" thickBot="1" x14ac:dyDescent="0.25">
      <c r="B20" s="8"/>
      <c r="C20" s="9"/>
      <c r="D20" s="9"/>
      <c r="E20" s="9"/>
      <c r="F20" s="9"/>
      <c r="G20" s="9"/>
      <c r="H20" s="12"/>
      <c r="I20" s="10" t="str">
        <f>IF(J20&lt;&gt;0,IF(J20=Solution!J20,"","*"),"")</f>
        <v/>
      </c>
      <c r="J20" s="15"/>
      <c r="K20" s="9"/>
      <c r="L20" s="9"/>
      <c r="M20" s="9"/>
    </row>
    <row r="21" spans="2:13" ht="13.5" thickTop="1" x14ac:dyDescent="0.2">
      <c r="B21" s="8"/>
      <c r="C21" s="9" t="s">
        <v>11</v>
      </c>
      <c r="D21" s="9"/>
      <c r="E21" s="9"/>
      <c r="F21" s="9"/>
      <c r="G21" s="9"/>
      <c r="H21" s="12"/>
      <c r="I21" s="12"/>
      <c r="J21" s="9"/>
      <c r="K21" s="9"/>
      <c r="L21" s="9"/>
      <c r="M21" s="9"/>
    </row>
    <row r="22" spans="2:13" x14ac:dyDescent="0.2">
      <c r="B22" s="8"/>
      <c r="C22" s="9" t="s">
        <v>3</v>
      </c>
      <c r="D22" s="16" t="s">
        <v>7</v>
      </c>
      <c r="E22" s="9" t="s">
        <v>6</v>
      </c>
      <c r="F22" s="12" t="s">
        <v>14</v>
      </c>
      <c r="G22" s="9" t="s">
        <v>5</v>
      </c>
      <c r="H22" s="16" t="s">
        <v>2</v>
      </c>
      <c r="I22" s="16"/>
      <c r="J22" s="9" t="s">
        <v>4</v>
      </c>
      <c r="K22" s="9"/>
      <c r="L22" s="9"/>
      <c r="M22" s="9"/>
    </row>
    <row r="23" spans="2:13" ht="13.5" thickBot="1" x14ac:dyDescent="0.25">
      <c r="B23" s="8"/>
      <c r="C23" s="13"/>
      <c r="D23" s="16" t="s">
        <v>7</v>
      </c>
      <c r="E23" s="13"/>
      <c r="F23" s="12" t="s">
        <v>14</v>
      </c>
      <c r="G23" s="13"/>
      <c r="H23" s="16" t="s">
        <v>2</v>
      </c>
      <c r="I23" s="10" t="str">
        <f>IF(J23&lt;&gt;0,IF(J23=Solution!J23,"","*"),"")</f>
        <v/>
      </c>
      <c r="J23" s="17"/>
      <c r="K23" s="9"/>
      <c r="L23" s="9"/>
      <c r="M23" s="9"/>
    </row>
    <row r="24" spans="2:13" ht="13.5" thickTop="1" x14ac:dyDescent="0.2">
      <c r="B24" s="8"/>
      <c r="C24" s="9"/>
      <c r="D24" s="9"/>
      <c r="E24" s="9"/>
      <c r="F24" s="9"/>
      <c r="G24" s="9"/>
      <c r="H24" s="9"/>
      <c r="I24" s="9"/>
      <c r="J24" s="9"/>
      <c r="K24" s="9"/>
      <c r="L24" s="9"/>
      <c r="M24" s="9"/>
    </row>
    <row r="25" spans="2:13" x14ac:dyDescent="0.2">
      <c r="B25" s="8" t="s">
        <v>21</v>
      </c>
      <c r="C25" s="20" t="s">
        <v>29</v>
      </c>
      <c r="D25" s="9"/>
      <c r="E25" s="9"/>
      <c r="F25" s="9"/>
      <c r="G25" s="9"/>
      <c r="H25" s="9"/>
      <c r="I25" s="9"/>
      <c r="J25" s="9"/>
      <c r="K25" s="9"/>
      <c r="L25" s="9"/>
      <c r="M25" s="9"/>
    </row>
    <row r="26" spans="2:13" x14ac:dyDescent="0.2">
      <c r="B26" s="8"/>
      <c r="C26" s="28" t="s">
        <v>26</v>
      </c>
      <c r="D26" s="9" t="s">
        <v>25</v>
      </c>
      <c r="E26" s="9"/>
      <c r="F26" s="9"/>
      <c r="G26" s="9"/>
      <c r="H26" s="9"/>
      <c r="I26" s="9"/>
      <c r="J26" s="9"/>
      <c r="K26" s="9"/>
      <c r="L26" s="9"/>
      <c r="M26" s="9"/>
    </row>
    <row r="27" spans="2:13" x14ac:dyDescent="0.2">
      <c r="B27" s="8"/>
      <c r="C27" s="9"/>
      <c r="D27" s="11"/>
      <c r="E27" s="9" t="s">
        <v>0</v>
      </c>
      <c r="F27" s="9" t="s">
        <v>1</v>
      </c>
      <c r="G27" s="47"/>
      <c r="H27" s="12" t="s">
        <v>2</v>
      </c>
      <c r="I27" s="12"/>
      <c r="J27" s="13"/>
      <c r="K27" s="9"/>
      <c r="L27" s="9"/>
      <c r="M27" s="9"/>
    </row>
    <row r="28" spans="2:13" x14ac:dyDescent="0.2">
      <c r="B28" s="8"/>
      <c r="C28" s="9"/>
      <c r="D28" s="11"/>
      <c r="E28" s="9" t="s">
        <v>0</v>
      </c>
      <c r="F28" s="9" t="s">
        <v>1</v>
      </c>
      <c r="G28" s="47"/>
      <c r="H28" s="12" t="s">
        <v>2</v>
      </c>
      <c r="I28" s="12"/>
      <c r="J28" s="14"/>
      <c r="K28" s="9"/>
      <c r="L28" s="9"/>
      <c r="M28" s="9"/>
    </row>
    <row r="29" spans="2:13" x14ac:dyDescent="0.2">
      <c r="B29" s="8"/>
      <c r="C29" s="9"/>
      <c r="D29" s="11"/>
      <c r="E29" s="9" t="s">
        <v>0</v>
      </c>
      <c r="F29" s="9" t="s">
        <v>1</v>
      </c>
      <c r="G29" s="47"/>
      <c r="H29" s="12" t="s">
        <v>2</v>
      </c>
      <c r="I29" s="12"/>
      <c r="J29" s="14"/>
      <c r="K29" s="9"/>
      <c r="L29" s="9"/>
      <c r="M29" s="9"/>
    </row>
    <row r="30" spans="2:13" ht="13.5" thickBot="1" x14ac:dyDescent="0.25">
      <c r="B30" s="8"/>
      <c r="C30" s="9"/>
      <c r="D30" s="9"/>
      <c r="E30" s="9"/>
      <c r="F30" s="9"/>
      <c r="G30" s="9"/>
      <c r="H30" s="12"/>
      <c r="I30" s="10" t="str">
        <f>IF(J30&lt;&gt;0,IF(J30=Solution!J30,"","*"),"")</f>
        <v/>
      </c>
      <c r="J30" s="15"/>
      <c r="K30" s="9"/>
      <c r="L30" s="9"/>
      <c r="M30" s="9"/>
    </row>
    <row r="31" spans="2:13" ht="13.5" thickTop="1" x14ac:dyDescent="0.2">
      <c r="B31" s="8"/>
      <c r="C31" s="32" t="s">
        <v>11</v>
      </c>
      <c r="D31" s="9"/>
      <c r="E31" s="9"/>
      <c r="F31" s="9"/>
      <c r="G31" s="12" t="s">
        <v>31</v>
      </c>
      <c r="H31" s="9"/>
      <c r="I31" s="9"/>
      <c r="J31" s="9"/>
      <c r="K31" s="9"/>
      <c r="L31" s="9"/>
      <c r="M31" s="9"/>
    </row>
    <row r="32" spans="2:13" ht="13.5" thickBot="1" x14ac:dyDescent="0.25">
      <c r="B32" s="8"/>
      <c r="C32" s="31" t="s">
        <v>30</v>
      </c>
      <c r="D32" s="11"/>
      <c r="E32" s="9" t="s">
        <v>0</v>
      </c>
      <c r="F32" s="9" t="s">
        <v>1</v>
      </c>
      <c r="G32" s="47"/>
      <c r="H32" s="12" t="s">
        <v>2</v>
      </c>
      <c r="I32" s="10" t="str">
        <f>IF(J32&lt;&gt;0,IF(J32=Solution!J32,"","*"),"")</f>
        <v/>
      </c>
      <c r="J32" s="17"/>
      <c r="K32" s="9"/>
      <c r="L32" s="9"/>
      <c r="M32" s="9"/>
    </row>
    <row r="33" spans="2:13" ht="13.5" thickTop="1" x14ac:dyDescent="0.2">
      <c r="B33" s="8"/>
      <c r="C33" s="30"/>
      <c r="D33" s="9"/>
      <c r="E33" s="9"/>
      <c r="F33" s="9"/>
      <c r="G33" s="9"/>
      <c r="H33" s="9"/>
      <c r="I33" s="9"/>
      <c r="J33" s="9"/>
      <c r="K33" s="9"/>
      <c r="L33" s="9"/>
      <c r="M33" s="9"/>
    </row>
    <row r="34" spans="2:13" x14ac:dyDescent="0.2">
      <c r="B34" s="8"/>
      <c r="C34" s="28" t="s">
        <v>27</v>
      </c>
      <c r="D34" s="9" t="s">
        <v>28</v>
      </c>
      <c r="E34" s="9"/>
      <c r="F34" s="9"/>
      <c r="G34" s="9"/>
      <c r="H34" s="9"/>
      <c r="I34" s="9"/>
      <c r="J34" s="9"/>
      <c r="K34" s="9"/>
      <c r="L34" s="9"/>
      <c r="M34" s="9"/>
    </row>
    <row r="35" spans="2:13" x14ac:dyDescent="0.2">
      <c r="B35" s="8"/>
      <c r="C35" s="9"/>
      <c r="D35" s="11"/>
      <c r="E35" s="9" t="s">
        <v>0</v>
      </c>
      <c r="F35" s="9" t="s">
        <v>1</v>
      </c>
      <c r="G35" s="47"/>
      <c r="H35" s="12" t="s">
        <v>2</v>
      </c>
      <c r="I35" s="12"/>
      <c r="J35" s="13"/>
      <c r="K35" s="9"/>
      <c r="L35" s="9"/>
      <c r="M35" s="9"/>
    </row>
    <row r="36" spans="2:13" x14ac:dyDescent="0.2">
      <c r="B36" s="8"/>
      <c r="C36" s="9"/>
      <c r="D36" s="11"/>
      <c r="E36" s="9" t="s">
        <v>0</v>
      </c>
      <c r="F36" s="9" t="s">
        <v>1</v>
      </c>
      <c r="G36" s="47"/>
      <c r="H36" s="12" t="s">
        <v>2</v>
      </c>
      <c r="I36" s="12"/>
      <c r="J36" s="14"/>
      <c r="K36" s="9"/>
      <c r="L36" s="9"/>
      <c r="M36" s="9"/>
    </row>
    <row r="37" spans="2:13" x14ac:dyDescent="0.2">
      <c r="B37" s="8"/>
      <c r="C37" s="9"/>
      <c r="D37" s="11"/>
      <c r="E37" s="9" t="s">
        <v>0</v>
      </c>
      <c r="F37" s="9" t="s">
        <v>1</v>
      </c>
      <c r="G37" s="47"/>
      <c r="H37" s="12" t="s">
        <v>2</v>
      </c>
      <c r="I37" s="12"/>
      <c r="J37" s="14"/>
      <c r="K37" s="9"/>
      <c r="L37" s="9"/>
      <c r="M37" s="9"/>
    </row>
    <row r="38" spans="2:13" ht="13.5" thickBot="1" x14ac:dyDescent="0.25">
      <c r="B38" s="8"/>
      <c r="C38" s="9"/>
      <c r="D38" s="9"/>
      <c r="E38" s="9"/>
      <c r="F38" s="9"/>
      <c r="G38" s="9"/>
      <c r="H38" s="12"/>
      <c r="I38" s="10" t="str">
        <f>IF(J38&lt;&gt;0,IF(J38=Solution!J38,"","*"),"")</f>
        <v/>
      </c>
      <c r="J38" s="15"/>
      <c r="K38" s="9"/>
      <c r="L38" s="9"/>
      <c r="M38" s="9"/>
    </row>
    <row r="39" spans="2:13" ht="13.5" thickTop="1" x14ac:dyDescent="0.2">
      <c r="B39" s="8"/>
      <c r="C39" s="32" t="s">
        <v>11</v>
      </c>
      <c r="D39" s="9"/>
      <c r="E39" s="9"/>
      <c r="F39" s="9"/>
      <c r="G39" s="12" t="s">
        <v>31</v>
      </c>
      <c r="H39" s="9"/>
      <c r="I39" s="9"/>
      <c r="J39" s="9"/>
      <c r="K39" s="9"/>
      <c r="L39" s="9"/>
      <c r="M39" s="9"/>
    </row>
    <row r="40" spans="2:13" x14ac:dyDescent="0.2">
      <c r="B40" s="8"/>
      <c r="C40" s="31" t="s">
        <v>32</v>
      </c>
      <c r="D40" s="11"/>
      <c r="E40" s="9" t="s">
        <v>0</v>
      </c>
      <c r="F40" s="9" t="s">
        <v>1</v>
      </c>
      <c r="G40" s="47"/>
      <c r="H40" s="9"/>
      <c r="I40" s="9"/>
      <c r="J40" s="13"/>
      <c r="K40" s="9"/>
      <c r="L40" s="9"/>
      <c r="M40" s="9"/>
    </row>
    <row r="41" spans="2:13" x14ac:dyDescent="0.2">
      <c r="B41" s="8"/>
      <c r="C41" s="31"/>
      <c r="D41" s="11"/>
      <c r="E41" s="9" t="s">
        <v>0</v>
      </c>
      <c r="F41" s="9" t="s">
        <v>1</v>
      </c>
      <c r="G41" s="47"/>
      <c r="H41" s="9"/>
      <c r="I41" s="9"/>
      <c r="J41" s="14"/>
      <c r="K41" s="9"/>
      <c r="L41" s="9"/>
      <c r="M41" s="9"/>
    </row>
    <row r="42" spans="2:13" x14ac:dyDescent="0.2">
      <c r="B42" s="8"/>
      <c r="C42" s="31" t="s">
        <v>33</v>
      </c>
      <c r="D42" s="11"/>
      <c r="E42" s="9" t="s">
        <v>0</v>
      </c>
      <c r="F42" s="9" t="s">
        <v>1</v>
      </c>
      <c r="G42" s="47"/>
      <c r="H42" s="9"/>
      <c r="I42" s="9"/>
      <c r="J42" s="14"/>
      <c r="K42" s="9"/>
      <c r="L42" s="9"/>
      <c r="M42" s="9"/>
    </row>
    <row r="43" spans="2:13" ht="13.5" thickBot="1" x14ac:dyDescent="0.25">
      <c r="B43" s="8"/>
      <c r="C43" s="31"/>
      <c r="D43" s="9"/>
      <c r="E43" s="9"/>
      <c r="F43" s="9"/>
      <c r="G43" s="9"/>
      <c r="H43" s="9"/>
      <c r="I43" s="10" t="str">
        <f>IF(J43&lt;&gt;0,IF(J43=Solution!J43,"","*"),"")</f>
        <v/>
      </c>
      <c r="J43" s="15"/>
      <c r="K43" s="9"/>
      <c r="L43" s="9"/>
      <c r="M43" s="9"/>
    </row>
    <row r="44" spans="2:13" ht="13.5" thickTop="1" x14ac:dyDescent="0.2">
      <c r="B44" s="8"/>
      <c r="C44" s="31"/>
      <c r="D44" s="9"/>
      <c r="E44" s="9"/>
      <c r="F44" s="9"/>
      <c r="G44" s="9"/>
      <c r="H44" s="9"/>
      <c r="I44" s="10"/>
      <c r="J44" s="9"/>
      <c r="K44" s="9"/>
      <c r="L44" s="9"/>
      <c r="M44" s="9"/>
    </row>
    <row r="45" spans="2:13" x14ac:dyDescent="0.2">
      <c r="B45" s="8" t="s">
        <v>22</v>
      </c>
      <c r="C45" s="20" t="s">
        <v>34</v>
      </c>
      <c r="D45" s="9"/>
      <c r="E45" s="9"/>
      <c r="F45" s="9"/>
      <c r="G45" s="9"/>
      <c r="H45" s="9"/>
      <c r="I45" s="9"/>
      <c r="J45" s="9"/>
      <c r="K45" s="9"/>
      <c r="L45" s="9"/>
      <c r="M45" s="9"/>
    </row>
    <row r="46" spans="2:13" x14ac:dyDescent="0.2">
      <c r="B46" s="8"/>
      <c r="C46" s="28" t="s">
        <v>26</v>
      </c>
      <c r="D46" s="9" t="s">
        <v>25</v>
      </c>
      <c r="E46" s="9"/>
      <c r="F46" s="9"/>
      <c r="G46" s="9"/>
      <c r="H46" s="9"/>
      <c r="I46" s="9"/>
      <c r="J46" s="9"/>
      <c r="K46" s="9"/>
      <c r="L46" s="9"/>
      <c r="M46" s="9"/>
    </row>
    <row r="47" spans="2:13" x14ac:dyDescent="0.2">
      <c r="B47" s="8"/>
      <c r="C47" s="9"/>
      <c r="D47" s="11"/>
      <c r="E47" s="9" t="s">
        <v>0</v>
      </c>
      <c r="F47" s="9" t="s">
        <v>1</v>
      </c>
      <c r="G47" s="47"/>
      <c r="H47" s="12" t="s">
        <v>2</v>
      </c>
      <c r="I47" s="12"/>
      <c r="J47" s="13"/>
      <c r="K47" s="9"/>
      <c r="L47" s="9"/>
      <c r="M47" s="9"/>
    </row>
    <row r="48" spans="2:13" x14ac:dyDescent="0.2">
      <c r="B48" s="8"/>
      <c r="C48" s="9"/>
      <c r="D48" s="11"/>
      <c r="E48" s="9" t="s">
        <v>0</v>
      </c>
      <c r="F48" s="9" t="s">
        <v>1</v>
      </c>
      <c r="G48" s="47"/>
      <c r="H48" s="12" t="s">
        <v>2</v>
      </c>
      <c r="I48" s="12"/>
      <c r="J48" s="14"/>
      <c r="K48" s="9"/>
      <c r="L48" s="9"/>
      <c r="M48" s="9"/>
    </row>
    <row r="49" spans="2:18" ht="13.5" thickBot="1" x14ac:dyDescent="0.25">
      <c r="B49" s="8"/>
      <c r="C49" s="9"/>
      <c r="D49" s="9"/>
      <c r="E49" s="9"/>
      <c r="F49" s="9"/>
      <c r="G49" s="9"/>
      <c r="H49" s="12"/>
      <c r="I49" s="10" t="str">
        <f>IF(J49&lt;&gt;0,IF(J49=Solution!J49,"","*"),"")</f>
        <v/>
      </c>
      <c r="J49" s="15"/>
      <c r="K49" s="9"/>
      <c r="L49" s="9"/>
      <c r="M49" s="9"/>
    </row>
    <row r="50" spans="2:18" ht="13.5" thickTop="1" x14ac:dyDescent="0.2">
      <c r="B50" s="8"/>
      <c r="C50" s="9" t="s">
        <v>11</v>
      </c>
      <c r="D50" s="9"/>
      <c r="E50" s="9"/>
      <c r="F50" s="9"/>
      <c r="G50" s="9"/>
      <c r="H50" s="12"/>
      <c r="I50" s="12"/>
      <c r="J50" s="9"/>
      <c r="K50" s="9"/>
      <c r="L50" s="9"/>
      <c r="M50" s="9"/>
    </row>
    <row r="51" spans="2:18" x14ac:dyDescent="0.2">
      <c r="B51" s="8"/>
      <c r="C51" s="9" t="s">
        <v>3</v>
      </c>
      <c r="D51" s="16" t="s">
        <v>7</v>
      </c>
      <c r="E51" s="9" t="s">
        <v>6</v>
      </c>
      <c r="F51" s="12" t="s">
        <v>14</v>
      </c>
      <c r="G51" s="9" t="s">
        <v>5</v>
      </c>
      <c r="H51" s="16" t="s">
        <v>2</v>
      </c>
      <c r="I51" s="16"/>
      <c r="J51" s="9" t="s">
        <v>4</v>
      </c>
      <c r="K51" s="9"/>
      <c r="L51" s="9"/>
      <c r="M51" s="9"/>
    </row>
    <row r="52" spans="2:18" ht="13.5" thickBot="1" x14ac:dyDescent="0.25">
      <c r="B52" s="8"/>
      <c r="C52" s="13"/>
      <c r="D52" s="16" t="s">
        <v>7</v>
      </c>
      <c r="E52" s="13"/>
      <c r="F52" s="12" t="s">
        <v>14</v>
      </c>
      <c r="G52" s="13"/>
      <c r="H52" s="16" t="s">
        <v>2</v>
      </c>
      <c r="I52" s="10" t="str">
        <f>IF(J52&lt;&gt;0,IF(J52=Solution!J52,"","*"),"")</f>
        <v/>
      </c>
      <c r="J52" s="17"/>
      <c r="K52" s="9"/>
      <c r="L52" s="9"/>
      <c r="M52" s="9"/>
    </row>
    <row r="53" spans="2:18" ht="13.5" thickTop="1" x14ac:dyDescent="0.2">
      <c r="B53" s="8"/>
      <c r="C53" s="9"/>
      <c r="D53" s="9"/>
      <c r="E53" s="9"/>
      <c r="F53" s="9"/>
      <c r="G53" s="9"/>
      <c r="H53" s="9"/>
      <c r="I53" s="9"/>
      <c r="J53" s="9"/>
      <c r="K53" s="9"/>
      <c r="L53" s="9"/>
      <c r="M53" s="9"/>
    </row>
    <row r="54" spans="2:18" x14ac:dyDescent="0.2">
      <c r="B54" s="8"/>
      <c r="C54" s="28" t="s">
        <v>27</v>
      </c>
      <c r="D54" s="9" t="s">
        <v>28</v>
      </c>
      <c r="E54" s="9"/>
      <c r="F54" s="9"/>
      <c r="G54" s="9"/>
      <c r="H54" s="9"/>
      <c r="I54" s="9"/>
      <c r="J54" s="9"/>
      <c r="K54" s="9"/>
      <c r="L54" s="9"/>
      <c r="M54" s="9"/>
    </row>
    <row r="55" spans="2:18" x14ac:dyDescent="0.2">
      <c r="B55" s="8"/>
      <c r="C55" s="9"/>
      <c r="D55" s="11"/>
      <c r="E55" s="9" t="s">
        <v>0</v>
      </c>
      <c r="F55" s="9" t="s">
        <v>1</v>
      </c>
      <c r="G55" s="47"/>
      <c r="H55" s="12" t="s">
        <v>2</v>
      </c>
      <c r="I55" s="12"/>
      <c r="J55" s="13"/>
      <c r="K55" s="9"/>
      <c r="L55" s="9"/>
      <c r="M55" s="9"/>
    </row>
    <row r="56" spans="2:18" x14ac:dyDescent="0.2">
      <c r="B56" s="8"/>
      <c r="C56" s="9"/>
      <c r="D56" s="11"/>
      <c r="E56" s="9" t="s">
        <v>0</v>
      </c>
      <c r="F56" s="9" t="s">
        <v>1</v>
      </c>
      <c r="G56" s="47"/>
      <c r="H56" s="12" t="s">
        <v>2</v>
      </c>
      <c r="I56" s="12"/>
      <c r="J56" s="14"/>
      <c r="K56" s="9"/>
      <c r="L56" s="9"/>
      <c r="M56" s="9"/>
    </row>
    <row r="57" spans="2:18" ht="13.5" thickBot="1" x14ac:dyDescent="0.25">
      <c r="B57" s="8"/>
      <c r="C57" s="9"/>
      <c r="D57" s="9"/>
      <c r="E57" s="9"/>
      <c r="F57" s="9"/>
      <c r="G57" s="9"/>
      <c r="H57" s="12"/>
      <c r="I57" s="10" t="str">
        <f>IF(J57&lt;&gt;0,IF(J57=Solution!J57,"","*"),"")</f>
        <v/>
      </c>
      <c r="J57" s="15"/>
      <c r="K57" s="9"/>
      <c r="L57" s="9"/>
      <c r="M57" s="9"/>
    </row>
    <row r="58" spans="2:18" ht="13.5" thickTop="1" x14ac:dyDescent="0.2">
      <c r="B58" s="8"/>
      <c r="C58" s="9" t="s">
        <v>11</v>
      </c>
      <c r="D58" s="9"/>
      <c r="E58" s="9"/>
      <c r="F58" s="9"/>
      <c r="G58" s="9"/>
      <c r="H58" s="12"/>
      <c r="I58" s="12"/>
      <c r="J58" s="9"/>
      <c r="K58" s="9"/>
      <c r="L58" s="9"/>
      <c r="M58" s="9"/>
    </row>
    <row r="59" spans="2:18" x14ac:dyDescent="0.2">
      <c r="B59" s="8"/>
      <c r="C59" s="9" t="s">
        <v>3</v>
      </c>
      <c r="D59" s="16" t="s">
        <v>7</v>
      </c>
      <c r="E59" s="9" t="s">
        <v>6</v>
      </c>
      <c r="F59" s="12" t="s">
        <v>14</v>
      </c>
      <c r="G59" s="9" t="s">
        <v>5</v>
      </c>
      <c r="H59" s="16" t="s">
        <v>2</v>
      </c>
      <c r="I59" s="16"/>
      <c r="J59" s="9" t="s">
        <v>4</v>
      </c>
      <c r="K59" s="9"/>
      <c r="L59" s="9"/>
      <c r="M59" s="9"/>
    </row>
    <row r="60" spans="2:18" ht="13.5" thickBot="1" x14ac:dyDescent="0.25">
      <c r="B60" s="8"/>
      <c r="C60" s="13"/>
      <c r="D60" s="16" t="s">
        <v>7</v>
      </c>
      <c r="E60" s="13"/>
      <c r="F60" s="12" t="s">
        <v>14</v>
      </c>
      <c r="G60" s="13"/>
      <c r="H60" s="16" t="s">
        <v>2</v>
      </c>
      <c r="I60" s="10" t="str">
        <f>IF(J60&lt;&gt;0,IF(J60=Solution!J60,"","*"),"")</f>
        <v/>
      </c>
      <c r="J60" s="17"/>
      <c r="K60" s="9"/>
      <c r="L60" s="9"/>
      <c r="M60" s="9"/>
    </row>
    <row r="61" spans="2:18" ht="13.5" thickTop="1" x14ac:dyDescent="0.2">
      <c r="B61" s="8"/>
      <c r="C61" s="31"/>
      <c r="D61" s="9"/>
      <c r="E61" s="9"/>
      <c r="F61" s="9"/>
      <c r="G61" s="9"/>
      <c r="H61" s="9"/>
      <c r="I61" s="10"/>
      <c r="J61" s="9"/>
      <c r="K61" s="9"/>
      <c r="L61" s="9"/>
      <c r="M61" s="9"/>
    </row>
    <row r="62" spans="2:18" x14ac:dyDescent="0.2">
      <c r="B62" s="8" t="s">
        <v>35</v>
      </c>
      <c r="C62" s="20" t="s">
        <v>36</v>
      </c>
      <c r="D62" s="9"/>
      <c r="E62" s="9"/>
      <c r="F62" s="9"/>
      <c r="G62" s="9"/>
      <c r="H62" s="9"/>
      <c r="I62" s="9"/>
      <c r="J62" s="9"/>
      <c r="K62" s="9"/>
      <c r="L62" s="9"/>
      <c r="M62" s="9"/>
    </row>
    <row r="63" spans="2:18" x14ac:dyDescent="0.2">
      <c r="B63" s="8"/>
      <c r="C63" s="28" t="s">
        <v>26</v>
      </c>
      <c r="D63" s="9" t="s">
        <v>25</v>
      </c>
      <c r="E63" s="9"/>
      <c r="F63" s="9"/>
      <c r="G63" s="9"/>
      <c r="H63" s="9"/>
      <c r="I63" s="9"/>
      <c r="J63" s="9"/>
      <c r="K63" s="9"/>
      <c r="L63" s="9"/>
      <c r="M63" s="9"/>
    </row>
    <row r="64" spans="2:18" x14ac:dyDescent="0.2">
      <c r="B64" s="8"/>
      <c r="C64" s="9"/>
      <c r="D64" s="11"/>
      <c r="E64" s="9" t="s">
        <v>0</v>
      </c>
      <c r="F64" s="9" t="s">
        <v>1</v>
      </c>
      <c r="G64" s="47"/>
      <c r="H64" s="12" t="s">
        <v>2</v>
      </c>
      <c r="I64" s="12"/>
      <c r="J64" s="13"/>
      <c r="K64" s="9"/>
      <c r="L64" s="9"/>
      <c r="M64" s="9"/>
      <c r="R64" s="18"/>
    </row>
    <row r="65" spans="1:18" x14ac:dyDescent="0.2">
      <c r="B65" s="8"/>
      <c r="C65" s="9"/>
      <c r="D65" s="11"/>
      <c r="E65" s="9" t="s">
        <v>0</v>
      </c>
      <c r="F65" s="9" t="s">
        <v>1</v>
      </c>
      <c r="G65" s="47"/>
      <c r="H65" s="12" t="s">
        <v>2</v>
      </c>
      <c r="I65" s="12"/>
      <c r="J65" s="14"/>
      <c r="K65" s="9"/>
      <c r="L65" s="9"/>
      <c r="M65" s="9"/>
      <c r="R65" s="18"/>
    </row>
    <row r="66" spans="1:18" x14ac:dyDescent="0.2">
      <c r="A66" s="5"/>
      <c r="B66" s="8"/>
      <c r="C66" s="9"/>
      <c r="D66" s="11"/>
      <c r="E66" s="9" t="s">
        <v>0</v>
      </c>
      <c r="F66" s="9" t="s">
        <v>1</v>
      </c>
      <c r="G66" s="47"/>
      <c r="H66" s="12" t="s">
        <v>2</v>
      </c>
      <c r="I66" s="12"/>
      <c r="J66" s="14"/>
      <c r="K66" s="9"/>
      <c r="L66" s="9"/>
      <c r="M66" s="9"/>
    </row>
    <row r="67" spans="1:18" ht="13.5" thickBot="1" x14ac:dyDescent="0.25">
      <c r="A67" s="5"/>
      <c r="B67" s="8"/>
      <c r="C67" s="9"/>
      <c r="D67" s="9"/>
      <c r="E67" s="9"/>
      <c r="F67" s="9"/>
      <c r="G67" s="9"/>
      <c r="H67" s="12"/>
      <c r="I67" s="10" t="str">
        <f>IF(J67&lt;&gt;0,IF(J67=Solution!J67,"","*"),"")</f>
        <v/>
      </c>
      <c r="J67" s="15"/>
      <c r="K67" s="9"/>
      <c r="L67" s="9"/>
      <c r="M67" s="9"/>
    </row>
    <row r="68" spans="1:18" ht="13.5" thickTop="1" x14ac:dyDescent="0.2">
      <c r="A68" s="5"/>
      <c r="B68" s="8"/>
      <c r="C68" s="32" t="s">
        <v>11</v>
      </c>
      <c r="D68" s="9"/>
      <c r="E68" s="9"/>
      <c r="F68" s="9"/>
      <c r="G68" s="12" t="s">
        <v>31</v>
      </c>
      <c r="H68" s="9"/>
      <c r="I68" s="9"/>
      <c r="J68" s="9"/>
      <c r="K68" s="9"/>
      <c r="L68" s="9"/>
      <c r="M68" s="9"/>
    </row>
    <row r="69" spans="1:18" ht="13.5" thickBot="1" x14ac:dyDescent="0.25">
      <c r="A69" s="5"/>
      <c r="B69" s="8"/>
      <c r="C69" s="31" t="s">
        <v>30</v>
      </c>
      <c r="D69" s="11"/>
      <c r="E69" s="9" t="s">
        <v>0</v>
      </c>
      <c r="F69" s="9" t="s">
        <v>1</v>
      </c>
      <c r="G69" s="47"/>
      <c r="H69" s="12" t="s">
        <v>2</v>
      </c>
      <c r="I69" s="10" t="str">
        <f>IF(J69&lt;&gt;0,IF(J69=Solution!J69,"","*"),"")</f>
        <v/>
      </c>
      <c r="J69" s="17"/>
      <c r="K69" s="9"/>
      <c r="L69" s="9"/>
      <c r="M69" s="9"/>
    </row>
    <row r="70" spans="1:18" ht="13.5" thickTop="1" x14ac:dyDescent="0.2">
      <c r="A70" s="5"/>
      <c r="B70" s="8"/>
      <c r="C70" s="30"/>
      <c r="D70" s="9"/>
      <c r="E70" s="9"/>
      <c r="F70" s="9"/>
      <c r="G70" s="9"/>
      <c r="H70" s="9"/>
      <c r="I70" s="9"/>
      <c r="J70" s="9"/>
      <c r="K70" s="9"/>
      <c r="L70" s="9"/>
      <c r="M70" s="9"/>
    </row>
    <row r="71" spans="1:18" x14ac:dyDescent="0.2">
      <c r="A71" s="5"/>
      <c r="B71" s="8"/>
      <c r="C71" s="28" t="s">
        <v>27</v>
      </c>
      <c r="D71" s="9" t="s">
        <v>28</v>
      </c>
      <c r="E71" s="9"/>
      <c r="F71" s="9"/>
      <c r="G71" s="9"/>
      <c r="H71" s="9"/>
      <c r="I71" s="9"/>
      <c r="J71" s="9"/>
      <c r="K71" s="9"/>
      <c r="L71" s="9"/>
      <c r="M71" s="9"/>
    </row>
    <row r="72" spans="1:18" x14ac:dyDescent="0.2">
      <c r="A72" s="5"/>
      <c r="B72" s="8"/>
      <c r="C72" s="9"/>
      <c r="D72" s="11"/>
      <c r="E72" s="9" t="s">
        <v>0</v>
      </c>
      <c r="F72" s="9" t="s">
        <v>1</v>
      </c>
      <c r="G72" s="47"/>
      <c r="H72" s="12" t="s">
        <v>2</v>
      </c>
      <c r="I72" s="12"/>
      <c r="J72" s="13"/>
      <c r="K72" s="9"/>
      <c r="L72" s="9"/>
      <c r="M72" s="9"/>
    </row>
    <row r="73" spans="1:18" x14ac:dyDescent="0.2">
      <c r="A73" s="5"/>
      <c r="B73" s="8"/>
      <c r="C73" s="9"/>
      <c r="D73" s="11"/>
      <c r="E73" s="9" t="s">
        <v>0</v>
      </c>
      <c r="F73" s="9" t="s">
        <v>1</v>
      </c>
      <c r="G73" s="47"/>
      <c r="H73" s="12" t="s">
        <v>2</v>
      </c>
      <c r="I73" s="12"/>
      <c r="J73" s="14"/>
      <c r="K73" s="9"/>
      <c r="L73" s="9"/>
      <c r="M73" s="9"/>
    </row>
    <row r="74" spans="1:18" ht="13.5" thickBot="1" x14ac:dyDescent="0.25">
      <c r="A74" s="5"/>
      <c r="B74" s="8"/>
      <c r="C74" s="9"/>
      <c r="D74" s="9"/>
      <c r="E74" s="9"/>
      <c r="F74" s="9"/>
      <c r="G74" s="9"/>
      <c r="H74" s="12"/>
      <c r="I74" s="10" t="str">
        <f>IF(J74&lt;&gt;0,IF(J74=Solution!J74,"","*"),"")</f>
        <v/>
      </c>
      <c r="J74" s="15"/>
      <c r="K74" s="9"/>
      <c r="L74" s="9"/>
      <c r="M74" s="9"/>
    </row>
    <row r="75" spans="1:18" ht="13.5" thickTop="1" x14ac:dyDescent="0.2">
      <c r="A75" s="5"/>
      <c r="B75" s="8"/>
      <c r="C75" s="32" t="s">
        <v>11</v>
      </c>
      <c r="D75" s="9"/>
      <c r="E75" s="9"/>
      <c r="F75" s="9"/>
      <c r="G75" s="12" t="s">
        <v>31</v>
      </c>
      <c r="H75" s="9"/>
      <c r="I75" s="9"/>
      <c r="J75" s="9"/>
      <c r="K75" s="9"/>
      <c r="L75" s="9"/>
      <c r="M75" s="9"/>
    </row>
    <row r="76" spans="1:18" x14ac:dyDescent="0.2">
      <c r="A76" s="5"/>
      <c r="B76" s="8"/>
      <c r="C76" s="31" t="s">
        <v>32</v>
      </c>
      <c r="D76" s="11"/>
      <c r="E76" s="9" t="s">
        <v>0</v>
      </c>
      <c r="F76" s="9" t="s">
        <v>1</v>
      </c>
      <c r="G76" s="47"/>
      <c r="H76" s="9"/>
      <c r="I76" s="9"/>
      <c r="J76" s="13"/>
      <c r="K76" s="9"/>
      <c r="L76" s="9"/>
      <c r="M76" s="9"/>
    </row>
    <row r="77" spans="1:18" x14ac:dyDescent="0.2">
      <c r="A77" s="5"/>
      <c r="B77" s="8"/>
      <c r="C77" s="31"/>
      <c r="D77" s="11"/>
      <c r="E77" s="9" t="s">
        <v>0</v>
      </c>
      <c r="F77" s="9" t="s">
        <v>1</v>
      </c>
      <c r="G77" s="47"/>
      <c r="H77" s="9"/>
      <c r="I77" s="9"/>
      <c r="J77" s="14"/>
      <c r="K77" s="9"/>
      <c r="L77" s="9"/>
      <c r="M77" s="9"/>
    </row>
    <row r="78" spans="1:18" x14ac:dyDescent="0.2">
      <c r="A78" s="5"/>
      <c r="B78" s="8"/>
      <c r="C78" s="31" t="s">
        <v>33</v>
      </c>
      <c r="D78" s="11"/>
      <c r="E78" s="9" t="s">
        <v>0</v>
      </c>
      <c r="F78" s="9" t="s">
        <v>1</v>
      </c>
      <c r="G78" s="47"/>
      <c r="H78" s="9"/>
      <c r="I78" s="9"/>
      <c r="J78" s="14"/>
      <c r="K78" s="9"/>
      <c r="L78" s="9"/>
      <c r="M78" s="9"/>
    </row>
    <row r="79" spans="1:18" ht="13.5" thickBot="1" x14ac:dyDescent="0.25">
      <c r="A79" s="5"/>
      <c r="B79" s="8"/>
      <c r="C79" s="31"/>
      <c r="D79" s="9"/>
      <c r="E79" s="9"/>
      <c r="F79" s="9"/>
      <c r="G79" s="9"/>
      <c r="H79" s="9"/>
      <c r="I79" s="10" t="str">
        <f>IF(J79&lt;&gt;0,IF(J79=Solution!J79,"","*"),"")</f>
        <v/>
      </c>
      <c r="J79" s="15"/>
      <c r="K79" s="9"/>
      <c r="L79" s="9"/>
      <c r="M79" s="9"/>
    </row>
    <row r="80" spans="1:18" ht="13.5" thickTop="1" x14ac:dyDescent="0.2">
      <c r="A80" s="5"/>
      <c r="B80" s="8"/>
      <c r="C80" s="9"/>
      <c r="D80" s="9"/>
      <c r="E80" s="9"/>
      <c r="F80" s="9"/>
      <c r="G80" s="9"/>
      <c r="H80" s="9"/>
      <c r="I80" s="9"/>
      <c r="J80" s="9"/>
      <c r="K80" s="9"/>
      <c r="L80" s="9"/>
      <c r="M80" s="9"/>
    </row>
    <row r="81" spans="1:13" x14ac:dyDescent="0.2">
      <c r="A81" s="5"/>
      <c r="B81" s="8" t="s">
        <v>37</v>
      </c>
      <c r="C81" s="20" t="s">
        <v>38</v>
      </c>
      <c r="D81" s="9"/>
      <c r="E81" s="9"/>
      <c r="F81" s="9"/>
      <c r="G81" s="9"/>
      <c r="H81" s="9"/>
      <c r="I81" s="9"/>
      <c r="J81" s="9"/>
      <c r="K81" s="9"/>
      <c r="L81" s="9"/>
      <c r="M81" s="9"/>
    </row>
    <row r="82" spans="1:13" x14ac:dyDescent="0.2">
      <c r="A82" s="5"/>
      <c r="B82" s="12"/>
      <c r="C82" s="28" t="s">
        <v>26</v>
      </c>
      <c r="D82" s="9" t="s">
        <v>25</v>
      </c>
      <c r="E82" s="9"/>
      <c r="F82" s="9"/>
      <c r="G82" s="9"/>
      <c r="H82" s="9"/>
      <c r="I82" s="9"/>
      <c r="J82" s="9"/>
      <c r="K82" s="9"/>
      <c r="L82" s="9"/>
      <c r="M82" s="9"/>
    </row>
    <row r="83" spans="1:13" x14ac:dyDescent="0.2">
      <c r="A83" s="5"/>
      <c r="B83" s="12"/>
      <c r="C83" s="9"/>
      <c r="D83" s="37" t="s">
        <v>3</v>
      </c>
      <c r="E83" s="37"/>
      <c r="F83" s="9"/>
      <c r="G83" s="9"/>
      <c r="H83" s="9"/>
      <c r="I83" s="9"/>
      <c r="J83" s="13"/>
      <c r="K83" s="9"/>
      <c r="L83" s="9"/>
      <c r="M83" s="9"/>
    </row>
    <row r="84" spans="1:13" x14ac:dyDescent="0.2">
      <c r="A84" s="5"/>
      <c r="B84" s="12"/>
      <c r="C84" s="9"/>
      <c r="D84" s="37" t="s">
        <v>39</v>
      </c>
      <c r="E84" s="37"/>
      <c r="F84" s="9"/>
      <c r="G84" s="9"/>
      <c r="H84" s="9"/>
      <c r="I84" s="9"/>
      <c r="J84" s="48"/>
      <c r="K84" s="9"/>
      <c r="L84" s="9"/>
      <c r="M84" s="9"/>
    </row>
    <row r="85" spans="1:13" x14ac:dyDescent="0.2">
      <c r="A85" s="5"/>
      <c r="B85" s="12"/>
      <c r="C85" s="9"/>
      <c r="D85" s="37" t="s">
        <v>8</v>
      </c>
      <c r="E85" s="37"/>
      <c r="F85" s="9"/>
      <c r="G85" s="9"/>
      <c r="H85" s="9"/>
      <c r="I85" s="10" t="str">
        <f>IF(J85&lt;&gt;0,IF(J85=Solution!J85,"","*"),"")</f>
        <v/>
      </c>
      <c r="J85" s="13"/>
      <c r="K85" s="9"/>
      <c r="L85" s="9"/>
      <c r="M85" s="9"/>
    </row>
    <row r="86" spans="1:13" x14ac:dyDescent="0.2">
      <c r="A86" s="5"/>
      <c r="B86" s="12"/>
      <c r="C86" s="9"/>
      <c r="D86" s="37" t="s">
        <v>40</v>
      </c>
      <c r="E86" s="37"/>
      <c r="F86" s="9"/>
      <c r="G86" s="9"/>
      <c r="H86" s="9"/>
      <c r="I86" s="10" t="str">
        <f>IF(J86&lt;&gt;0,IF(J86=Solution!J86,"","*"),"")</f>
        <v/>
      </c>
      <c r="J86" s="48"/>
      <c r="K86" s="9"/>
      <c r="L86" s="9"/>
      <c r="M86" s="9"/>
    </row>
    <row r="87" spans="1:13" x14ac:dyDescent="0.2">
      <c r="A87" s="5"/>
      <c r="B87" s="12"/>
      <c r="C87" s="9"/>
      <c r="D87" s="37" t="s">
        <v>9</v>
      </c>
      <c r="E87" s="37"/>
      <c r="F87" s="9"/>
      <c r="G87" s="9"/>
      <c r="H87" s="9"/>
      <c r="I87" s="10" t="str">
        <f>IF(J87&lt;&gt;0,IF(J87=Solution!J87,"","*"),"")</f>
        <v/>
      </c>
      <c r="J87" s="49"/>
      <c r="K87" s="9"/>
      <c r="L87" s="9"/>
      <c r="M87" s="9"/>
    </row>
    <row r="88" spans="1:13" ht="13.5" thickBot="1" x14ac:dyDescent="0.25">
      <c r="A88" s="5"/>
      <c r="B88" s="12"/>
      <c r="C88" s="9"/>
      <c r="D88" s="37" t="s">
        <v>10</v>
      </c>
      <c r="E88" s="37"/>
      <c r="F88" s="9"/>
      <c r="G88" s="9"/>
      <c r="H88" s="9"/>
      <c r="I88" s="10" t="str">
        <f>IF(J88&lt;&gt;0,IF(J88=Solution!J88,"","*"),"")</f>
        <v/>
      </c>
      <c r="J88" s="17"/>
      <c r="K88" s="9"/>
      <c r="L88" s="9"/>
      <c r="M88" s="9"/>
    </row>
    <row r="89" spans="1:13" ht="13.5" thickTop="1" x14ac:dyDescent="0.2">
      <c r="A89" s="5"/>
      <c r="B89" s="12"/>
      <c r="C89" s="9"/>
      <c r="D89" s="9"/>
      <c r="E89" s="9"/>
      <c r="F89" s="9"/>
      <c r="G89" s="9"/>
      <c r="H89" s="9"/>
      <c r="I89" s="9"/>
      <c r="J89" s="9"/>
      <c r="K89" s="9"/>
      <c r="L89" s="9"/>
      <c r="M89" s="9"/>
    </row>
    <row r="90" spans="1:13" x14ac:dyDescent="0.2">
      <c r="A90" s="5"/>
      <c r="B90" s="9"/>
      <c r="C90" s="9" t="s">
        <v>11</v>
      </c>
      <c r="D90" s="9"/>
      <c r="E90" s="9"/>
      <c r="F90" s="9"/>
      <c r="G90" s="9"/>
      <c r="H90" s="12"/>
      <c r="I90" s="12"/>
      <c r="J90" s="9"/>
      <c r="K90" s="9"/>
      <c r="L90" s="9"/>
      <c r="M90" s="9"/>
    </row>
    <row r="91" spans="1:13" x14ac:dyDescent="0.2">
      <c r="A91" s="5"/>
      <c r="B91" s="9"/>
      <c r="C91" s="9" t="s">
        <v>3</v>
      </c>
      <c r="D91" s="16" t="s">
        <v>7</v>
      </c>
      <c r="E91" s="9" t="s">
        <v>6</v>
      </c>
      <c r="F91" s="12" t="s">
        <v>14</v>
      </c>
      <c r="G91" s="9" t="s">
        <v>5</v>
      </c>
      <c r="H91" s="16" t="s">
        <v>2</v>
      </c>
      <c r="I91" s="16"/>
      <c r="J91" s="9" t="s">
        <v>4</v>
      </c>
      <c r="K91" s="9"/>
      <c r="L91" s="9"/>
      <c r="M91" s="9"/>
    </row>
    <row r="92" spans="1:13" ht="13.5" thickBot="1" x14ac:dyDescent="0.25">
      <c r="A92" s="5"/>
      <c r="B92" s="9"/>
      <c r="C92" s="13"/>
      <c r="D92" s="16" t="s">
        <v>7</v>
      </c>
      <c r="E92" s="13"/>
      <c r="F92" s="12" t="s">
        <v>14</v>
      </c>
      <c r="G92" s="13"/>
      <c r="H92" s="16" t="s">
        <v>2</v>
      </c>
      <c r="I92" s="10" t="str">
        <f>IF(J92&lt;&gt;0,IF(J92=Solution!J92,"","*"),"")</f>
        <v/>
      </c>
      <c r="J92" s="17"/>
      <c r="K92" s="9"/>
      <c r="L92" s="9"/>
      <c r="M92" s="9"/>
    </row>
    <row r="93" spans="1:13" ht="13.5" thickTop="1" x14ac:dyDescent="0.2">
      <c r="A93" s="5"/>
      <c r="B93" s="12"/>
      <c r="C93" s="9"/>
      <c r="D93" s="9"/>
      <c r="E93" s="9"/>
      <c r="F93" s="9"/>
      <c r="G93" s="9"/>
      <c r="H93" s="9"/>
      <c r="I93" s="9"/>
      <c r="J93" s="9"/>
      <c r="K93" s="9"/>
      <c r="L93" s="9"/>
      <c r="M93" s="9"/>
    </row>
    <row r="94" spans="1:13" x14ac:dyDescent="0.2">
      <c r="A94" s="5"/>
      <c r="B94" s="12"/>
      <c r="C94" s="28" t="s">
        <v>27</v>
      </c>
      <c r="D94" s="9" t="s">
        <v>28</v>
      </c>
      <c r="E94" s="9"/>
      <c r="F94" s="9"/>
      <c r="G94" s="9"/>
      <c r="H94" s="9"/>
      <c r="I94" s="9"/>
      <c r="J94" s="9"/>
      <c r="K94" s="9"/>
      <c r="L94" s="9"/>
      <c r="M94" s="9"/>
    </row>
    <row r="95" spans="1:13" x14ac:dyDescent="0.2">
      <c r="A95" s="5"/>
      <c r="B95" s="12"/>
      <c r="C95" s="9"/>
      <c r="D95" s="37" t="s">
        <v>3</v>
      </c>
      <c r="E95" s="37"/>
      <c r="F95" s="9"/>
      <c r="G95" s="9"/>
      <c r="H95" s="9"/>
      <c r="I95" s="9"/>
      <c r="J95" s="13"/>
      <c r="K95" s="9"/>
      <c r="L95" s="9"/>
      <c r="M95" s="9"/>
    </row>
    <row r="96" spans="1:13" x14ac:dyDescent="0.2">
      <c r="A96" s="5"/>
      <c r="B96" s="12"/>
      <c r="C96" s="9"/>
      <c r="D96" s="37" t="s">
        <v>39</v>
      </c>
      <c r="E96" s="37"/>
      <c r="F96" s="9"/>
      <c r="G96" s="9"/>
      <c r="H96" s="9"/>
      <c r="I96" s="9"/>
      <c r="J96" s="48"/>
      <c r="K96" s="9"/>
      <c r="L96" s="9"/>
      <c r="M96" s="9"/>
    </row>
    <row r="97" spans="1:13" x14ac:dyDescent="0.2">
      <c r="A97" s="5"/>
      <c r="B97" s="12"/>
      <c r="C97" s="9"/>
      <c r="D97" s="37" t="s">
        <v>8</v>
      </c>
      <c r="E97" s="37"/>
      <c r="F97" s="9"/>
      <c r="G97" s="9"/>
      <c r="H97" s="9"/>
      <c r="I97" s="10" t="str">
        <f>IF(J97&lt;&gt;0,IF(J97=Solution!J97,"","*"),"")</f>
        <v/>
      </c>
      <c r="J97" s="13"/>
      <c r="K97" s="9"/>
      <c r="L97" s="9"/>
      <c r="M97" s="9"/>
    </row>
    <row r="98" spans="1:13" x14ac:dyDescent="0.2">
      <c r="A98" s="5"/>
      <c r="B98" s="12"/>
      <c r="C98" s="9"/>
      <c r="D98" s="37" t="s">
        <v>40</v>
      </c>
      <c r="E98" s="37"/>
      <c r="F98" s="9"/>
      <c r="G98" s="9"/>
      <c r="H98" s="9"/>
      <c r="I98" s="10" t="str">
        <f>IF(J98&lt;&gt;0,IF(J98=Solution!J98,"","*"),"")</f>
        <v/>
      </c>
      <c r="J98" s="48"/>
      <c r="K98" s="9"/>
      <c r="L98" s="9"/>
      <c r="M98" s="9"/>
    </row>
    <row r="99" spans="1:13" x14ac:dyDescent="0.2">
      <c r="A99" s="5"/>
      <c r="B99" s="12"/>
      <c r="C99" s="9"/>
      <c r="D99" s="37" t="s">
        <v>9</v>
      </c>
      <c r="E99" s="37"/>
      <c r="F99" s="9"/>
      <c r="G99" s="9"/>
      <c r="H99" s="9"/>
      <c r="I99" s="10" t="str">
        <f>IF(J99&lt;&gt;0,IF(J99=Solution!J99,"","*"),"")</f>
        <v/>
      </c>
      <c r="J99" s="49"/>
      <c r="K99" s="9"/>
      <c r="L99" s="9"/>
      <c r="M99" s="9"/>
    </row>
    <row r="100" spans="1:13" ht="13.5" thickBot="1" x14ac:dyDescent="0.25">
      <c r="A100" s="5"/>
      <c r="B100" s="12"/>
      <c r="C100" s="9"/>
      <c r="D100" s="37" t="s">
        <v>10</v>
      </c>
      <c r="E100" s="37"/>
      <c r="F100" s="9"/>
      <c r="G100" s="9"/>
      <c r="H100" s="9"/>
      <c r="I100" s="10" t="str">
        <f>IF(J100&lt;&gt;0,IF(J100=Solution!J100,"","*"),"")</f>
        <v/>
      </c>
      <c r="J100" s="17"/>
      <c r="K100" s="9"/>
      <c r="L100" s="9"/>
      <c r="M100" s="9"/>
    </row>
    <row r="101" spans="1:13" ht="13.5" thickTop="1" x14ac:dyDescent="0.2">
      <c r="A101" s="5"/>
      <c r="B101" s="12"/>
      <c r="C101" s="9"/>
      <c r="D101" s="9"/>
      <c r="E101" s="9"/>
      <c r="F101" s="9"/>
      <c r="G101" s="9"/>
      <c r="H101" s="9"/>
      <c r="I101" s="9"/>
      <c r="J101" s="9"/>
      <c r="K101" s="9"/>
      <c r="L101" s="9"/>
      <c r="M101" s="9"/>
    </row>
    <row r="102" spans="1:13" x14ac:dyDescent="0.2">
      <c r="A102" s="5"/>
      <c r="B102" s="12"/>
      <c r="C102" s="9" t="s">
        <v>11</v>
      </c>
      <c r="D102" s="9"/>
      <c r="E102" s="9"/>
      <c r="F102" s="9"/>
      <c r="G102" s="9"/>
      <c r="H102" s="12"/>
      <c r="I102" s="12"/>
      <c r="J102" s="9"/>
      <c r="K102" s="9"/>
      <c r="L102" s="9"/>
      <c r="M102" s="9"/>
    </row>
    <row r="103" spans="1:13" x14ac:dyDescent="0.2">
      <c r="A103" s="5"/>
      <c r="B103" s="12"/>
      <c r="C103" s="9" t="s">
        <v>3</v>
      </c>
      <c r="D103" s="16" t="s">
        <v>7</v>
      </c>
      <c r="E103" s="9" t="s">
        <v>6</v>
      </c>
      <c r="F103" s="12" t="s">
        <v>14</v>
      </c>
      <c r="G103" s="9" t="s">
        <v>5</v>
      </c>
      <c r="H103" s="16" t="s">
        <v>2</v>
      </c>
      <c r="I103" s="16"/>
      <c r="J103" s="9" t="s">
        <v>4</v>
      </c>
      <c r="K103" s="9"/>
      <c r="L103" s="9"/>
      <c r="M103" s="9"/>
    </row>
    <row r="104" spans="1:13" ht="13.5" thickBot="1" x14ac:dyDescent="0.25">
      <c r="A104" s="5"/>
      <c r="B104" s="12"/>
      <c r="C104" s="13"/>
      <c r="D104" s="16" t="s">
        <v>7</v>
      </c>
      <c r="E104" s="13"/>
      <c r="F104" s="12" t="s">
        <v>14</v>
      </c>
      <c r="G104" s="13"/>
      <c r="H104" s="16" t="s">
        <v>2</v>
      </c>
      <c r="I104" s="10" t="str">
        <f>IF(J104&lt;&gt;0,IF(J104=Solution!J104,"","*"),"")</f>
        <v/>
      </c>
      <c r="J104" s="17"/>
      <c r="K104" s="9"/>
      <c r="L104" s="9"/>
      <c r="M104" s="9"/>
    </row>
    <row r="105" spans="1:13" ht="13.5" thickTop="1" x14ac:dyDescent="0.2">
      <c r="A105" s="5"/>
      <c r="B105" s="12"/>
      <c r="C105" s="9"/>
      <c r="D105" s="9"/>
      <c r="E105" s="9"/>
      <c r="F105" s="9"/>
      <c r="G105" s="9"/>
      <c r="H105" s="9"/>
      <c r="I105" s="9"/>
      <c r="J105" s="9"/>
      <c r="K105" s="9"/>
      <c r="L105" s="9"/>
      <c r="M105" s="9"/>
    </row>
    <row r="106" spans="1:13" x14ac:dyDescent="0.2">
      <c r="B106" s="8" t="s">
        <v>42</v>
      </c>
      <c r="C106" s="20" t="s">
        <v>41</v>
      </c>
      <c r="D106" s="9"/>
      <c r="E106" s="9"/>
      <c r="F106" s="9"/>
      <c r="G106" s="9"/>
      <c r="H106" s="9"/>
      <c r="I106" s="9"/>
      <c r="J106" s="9"/>
      <c r="K106" s="9"/>
      <c r="L106" s="9"/>
      <c r="M106" s="9"/>
    </row>
    <row r="107" spans="1:13" x14ac:dyDescent="0.2">
      <c r="B107" s="12"/>
      <c r="C107" s="9"/>
      <c r="D107" s="9"/>
      <c r="E107" s="9"/>
      <c r="F107" s="9"/>
      <c r="G107" s="9"/>
      <c r="H107" s="9"/>
      <c r="I107" s="9"/>
      <c r="J107" s="9"/>
      <c r="K107" s="9"/>
      <c r="L107" s="9"/>
      <c r="M107" s="9"/>
    </row>
    <row r="108" spans="1:13" x14ac:dyDescent="0.2">
      <c r="B108" s="12"/>
      <c r="C108" s="28"/>
      <c r="D108" s="9"/>
      <c r="E108" s="9"/>
      <c r="F108" s="9"/>
      <c r="G108" s="12" t="s">
        <v>31</v>
      </c>
      <c r="H108" s="9"/>
      <c r="I108" s="9"/>
      <c r="J108" s="12" t="s">
        <v>44</v>
      </c>
      <c r="K108" s="9"/>
      <c r="L108" s="12" t="s">
        <v>46</v>
      </c>
      <c r="M108" s="9"/>
    </row>
    <row r="109" spans="1:13" x14ac:dyDescent="0.2">
      <c r="B109" s="12"/>
      <c r="C109" s="38" t="s">
        <v>43</v>
      </c>
      <c r="D109" s="11"/>
      <c r="E109" s="9" t="s">
        <v>0</v>
      </c>
      <c r="F109" s="9" t="s">
        <v>1</v>
      </c>
      <c r="G109" s="51"/>
      <c r="H109" s="12" t="s">
        <v>2</v>
      </c>
      <c r="I109" s="12"/>
      <c r="J109" s="13"/>
      <c r="K109" s="9"/>
      <c r="L109" s="9"/>
      <c r="M109" s="9"/>
    </row>
    <row r="110" spans="1:13" x14ac:dyDescent="0.2">
      <c r="B110" s="12"/>
      <c r="C110" s="9" t="s">
        <v>45</v>
      </c>
      <c r="D110" s="19"/>
      <c r="E110" s="9" t="s">
        <v>0</v>
      </c>
      <c r="F110" s="9" t="s">
        <v>1</v>
      </c>
      <c r="G110" s="51"/>
      <c r="H110" s="12" t="s">
        <v>2</v>
      </c>
      <c r="I110" s="12"/>
      <c r="J110" s="48"/>
      <c r="K110" s="9"/>
      <c r="L110" s="9"/>
      <c r="M110" s="9"/>
    </row>
    <row r="111" spans="1:13" x14ac:dyDescent="0.2">
      <c r="B111" s="12"/>
      <c r="C111" s="9" t="s">
        <v>47</v>
      </c>
      <c r="D111" s="50"/>
      <c r="E111" s="9"/>
      <c r="F111" s="9"/>
      <c r="G111" s="9"/>
      <c r="H111" s="9"/>
      <c r="I111" s="10" t="str">
        <f>IF(J111&lt;&gt;0,IF(J111=Solution!J111,"","*"),"")</f>
        <v/>
      </c>
      <c r="J111" s="13"/>
      <c r="K111" s="10" t="str">
        <f>IF(L111&lt;&gt;0,IF(L111=Solution!L111,"","*"),"")</f>
        <v/>
      </c>
      <c r="L111" s="52"/>
      <c r="M111" s="9"/>
    </row>
    <row r="112" spans="1:13" x14ac:dyDescent="0.2">
      <c r="B112" s="12"/>
      <c r="C112" s="9" t="s">
        <v>30</v>
      </c>
      <c r="D112" s="19"/>
      <c r="E112" s="9" t="s">
        <v>0</v>
      </c>
      <c r="F112" s="9" t="s">
        <v>1</v>
      </c>
      <c r="G112" s="51"/>
      <c r="H112" s="12" t="s">
        <v>2</v>
      </c>
      <c r="I112" s="9"/>
      <c r="J112" s="48"/>
      <c r="K112" s="9"/>
      <c r="L112" s="9"/>
      <c r="M112" s="9"/>
    </row>
    <row r="113" spans="2:13" x14ac:dyDescent="0.2">
      <c r="B113" s="12"/>
      <c r="C113" s="9" t="s">
        <v>48</v>
      </c>
      <c r="D113" s="50"/>
      <c r="E113" s="9"/>
      <c r="F113" s="9"/>
      <c r="G113" s="9"/>
      <c r="H113" s="9"/>
      <c r="I113" s="10" t="str">
        <f>IF(J113&lt;&gt;0,IF(J113=Solution!J113,"","*"),"")</f>
        <v/>
      </c>
      <c r="J113" s="13"/>
      <c r="K113" s="10" t="str">
        <f>IF(L113&lt;&gt;0,IF(L113=Solution!L113,"","*"),"")</f>
        <v/>
      </c>
      <c r="L113" s="52"/>
      <c r="M113" s="9"/>
    </row>
    <row r="114" spans="2:13" x14ac:dyDescent="0.2">
      <c r="B114" s="12"/>
      <c r="C114" s="9" t="s">
        <v>49</v>
      </c>
      <c r="D114" s="19"/>
      <c r="E114" s="9" t="s">
        <v>0</v>
      </c>
      <c r="F114" s="9" t="s">
        <v>1</v>
      </c>
      <c r="G114" s="51"/>
      <c r="H114" s="12" t="s">
        <v>2</v>
      </c>
      <c r="I114" s="12"/>
      <c r="J114" s="48"/>
      <c r="K114" s="9"/>
      <c r="L114" s="9"/>
      <c r="M114" s="9"/>
    </row>
    <row r="115" spans="2:13" x14ac:dyDescent="0.2">
      <c r="B115" s="12"/>
      <c r="C115" s="42" t="s">
        <v>50</v>
      </c>
      <c r="D115" s="50"/>
      <c r="E115" s="9"/>
      <c r="F115" s="9"/>
      <c r="G115" s="9"/>
      <c r="H115" s="9"/>
      <c r="I115" s="10" t="str">
        <f>IF(J115&lt;&gt;0,IF(J115=Solution!J115,"","*"),"")</f>
        <v/>
      </c>
      <c r="J115" s="13"/>
      <c r="K115" s="10" t="str">
        <f>IF(L115&lt;&gt;0,IF(L115=Solution!L115,"","*"),"")</f>
        <v/>
      </c>
      <c r="L115" s="52"/>
      <c r="M115" s="9"/>
    </row>
    <row r="116" spans="2:13" x14ac:dyDescent="0.2">
      <c r="B116" s="12"/>
      <c r="C116" s="9" t="s">
        <v>51</v>
      </c>
      <c r="D116" s="19"/>
      <c r="E116" s="9" t="s">
        <v>0</v>
      </c>
      <c r="F116" s="9" t="s">
        <v>1</v>
      </c>
      <c r="G116" s="51"/>
      <c r="H116" s="12" t="s">
        <v>2</v>
      </c>
      <c r="I116" s="12"/>
      <c r="J116" s="48"/>
      <c r="K116" s="9"/>
      <c r="L116" s="9"/>
      <c r="M116" s="9"/>
    </row>
    <row r="117" spans="2:13" x14ac:dyDescent="0.2">
      <c r="B117" s="12"/>
      <c r="C117" s="9" t="s">
        <v>52</v>
      </c>
      <c r="D117" s="50"/>
      <c r="E117" s="9"/>
      <c r="F117" s="9"/>
      <c r="G117" s="9"/>
      <c r="H117" s="9"/>
      <c r="I117" s="10" t="str">
        <f>IF(J117&lt;&gt;0,IF(J117=Solution!J117,"","*"),"")</f>
        <v/>
      </c>
      <c r="J117" s="13"/>
      <c r="K117" s="10" t="str">
        <f>IF(L117&lt;&gt;0,IF(L117=Solution!L117,"","*"),"")</f>
        <v/>
      </c>
      <c r="L117" s="52"/>
      <c r="M117" s="9"/>
    </row>
    <row r="118" spans="2:13" ht="14.1" customHeight="1" x14ac:dyDescent="0.2">
      <c r="B118" s="12"/>
      <c r="C118" s="9" t="s">
        <v>32</v>
      </c>
      <c r="D118" s="19"/>
      <c r="E118" s="9" t="s">
        <v>0</v>
      </c>
      <c r="F118" s="9" t="s">
        <v>1</v>
      </c>
      <c r="G118" s="51"/>
      <c r="H118" s="12" t="s">
        <v>2</v>
      </c>
      <c r="I118" s="9"/>
      <c r="J118" s="48"/>
      <c r="K118" s="9"/>
      <c r="L118" s="9"/>
      <c r="M118" s="9"/>
    </row>
    <row r="119" spans="2:13" x14ac:dyDescent="0.2">
      <c r="B119" s="12"/>
      <c r="C119" s="9" t="s">
        <v>53</v>
      </c>
      <c r="D119" s="50"/>
      <c r="E119" s="9"/>
      <c r="F119" s="9"/>
      <c r="G119" s="9"/>
      <c r="H119" s="9"/>
      <c r="I119" s="10" t="str">
        <f>IF(J119&lt;&gt;0,IF(J119=Solution!J119,"","*"),"")</f>
        <v/>
      </c>
      <c r="J119" s="13"/>
      <c r="K119" s="9"/>
      <c r="L119" s="9"/>
      <c r="M119" s="9"/>
    </row>
    <row r="120" spans="2:13" x14ac:dyDescent="0.2">
      <c r="B120" s="12"/>
      <c r="C120" s="9" t="s">
        <v>33</v>
      </c>
      <c r="D120" s="19"/>
      <c r="E120" s="9" t="s">
        <v>0</v>
      </c>
      <c r="F120" s="9" t="s">
        <v>1</v>
      </c>
      <c r="G120" s="51"/>
      <c r="H120" s="12" t="s">
        <v>2</v>
      </c>
      <c r="I120" s="9"/>
      <c r="J120" s="48"/>
      <c r="K120" s="9"/>
      <c r="L120" s="9"/>
      <c r="M120" s="9"/>
    </row>
    <row r="121" spans="2:13" ht="13.5" thickBot="1" x14ac:dyDescent="0.25">
      <c r="B121" s="12"/>
      <c r="C121" s="42" t="s">
        <v>54</v>
      </c>
      <c r="D121" s="50"/>
      <c r="E121" s="9"/>
      <c r="F121" s="9"/>
      <c r="G121" s="9"/>
      <c r="H121" s="9"/>
      <c r="I121" s="10" t="str">
        <f>IF(J121&lt;&gt;0,IF(J121=Solution!J121,"","*"),"")</f>
        <v/>
      </c>
      <c r="J121" s="15"/>
      <c r="K121" s="9"/>
      <c r="L121" s="9"/>
      <c r="M121" s="9"/>
    </row>
    <row r="122" spans="2:13" ht="13.5" thickTop="1" x14ac:dyDescent="0.2">
      <c r="B122" s="12"/>
      <c r="C122" s="9"/>
      <c r="D122" s="9"/>
      <c r="E122" s="9"/>
      <c r="F122" s="9"/>
      <c r="G122" s="9"/>
      <c r="H122" s="9"/>
      <c r="I122" s="9"/>
      <c r="J122" s="9"/>
      <c r="K122" s="9"/>
      <c r="L122" s="9"/>
      <c r="M122" s="9"/>
    </row>
    <row r="123" spans="2:13" x14ac:dyDescent="0.2">
      <c r="B123" s="12"/>
      <c r="C123" s="43" t="s">
        <v>55</v>
      </c>
      <c r="D123" s="9"/>
      <c r="E123" s="9"/>
      <c r="F123" s="9"/>
      <c r="G123" s="12" t="s">
        <v>31</v>
      </c>
      <c r="H123" s="9"/>
      <c r="I123" s="9"/>
      <c r="J123" s="9"/>
      <c r="K123" s="9"/>
      <c r="L123" s="9"/>
      <c r="M123" s="9"/>
    </row>
    <row r="124" spans="2:13" ht="13.5" thickBot="1" x14ac:dyDescent="0.25">
      <c r="B124" s="12"/>
      <c r="C124" s="31" t="s">
        <v>30</v>
      </c>
      <c r="D124" s="11"/>
      <c r="E124" s="9" t="s">
        <v>0</v>
      </c>
      <c r="F124" s="9" t="s">
        <v>1</v>
      </c>
      <c r="G124" s="51"/>
      <c r="H124" s="9"/>
      <c r="I124" s="10" t="str">
        <f>IF(J124&lt;&gt;0,IF(J124=Solution!J124,"","*"),"")</f>
        <v/>
      </c>
      <c r="J124" s="53"/>
      <c r="K124" s="9"/>
      <c r="L124" s="9"/>
      <c r="M124" s="9"/>
    </row>
    <row r="125" spans="2:13" ht="13.5" thickTop="1" x14ac:dyDescent="0.2">
      <c r="B125" s="12"/>
      <c r="C125" s="9"/>
      <c r="D125" s="9"/>
      <c r="E125" s="9"/>
      <c r="F125" s="9"/>
      <c r="G125" s="9"/>
      <c r="H125" s="9"/>
      <c r="I125" s="9"/>
      <c r="J125" s="9"/>
      <c r="K125" s="9"/>
      <c r="L125" s="9"/>
      <c r="M125" s="9"/>
    </row>
    <row r="126" spans="2:13" x14ac:dyDescent="0.2">
      <c r="B126" s="12"/>
      <c r="C126" s="43" t="s">
        <v>56</v>
      </c>
      <c r="D126" s="9"/>
      <c r="E126" s="9"/>
      <c r="F126" s="9"/>
      <c r="G126" s="9"/>
      <c r="H126" s="9"/>
      <c r="I126" s="9"/>
      <c r="J126" s="9"/>
      <c r="K126" s="9"/>
      <c r="L126" s="9"/>
      <c r="M126" s="9"/>
    </row>
    <row r="127" spans="2:13" x14ac:dyDescent="0.2">
      <c r="B127" s="12"/>
      <c r="C127" s="31" t="s">
        <v>32</v>
      </c>
      <c r="D127" s="11"/>
      <c r="E127" s="9" t="s">
        <v>0</v>
      </c>
      <c r="F127" s="9" t="s">
        <v>1</v>
      </c>
      <c r="G127" s="51"/>
      <c r="H127" s="9"/>
      <c r="I127" s="9"/>
      <c r="J127" s="13"/>
      <c r="K127" s="9"/>
      <c r="L127" s="9"/>
      <c r="M127" s="9"/>
    </row>
    <row r="128" spans="2:13" x14ac:dyDescent="0.2">
      <c r="B128" s="12"/>
      <c r="C128" s="31" t="s">
        <v>33</v>
      </c>
      <c r="D128" s="11"/>
      <c r="E128" s="9" t="s">
        <v>0</v>
      </c>
      <c r="F128" s="9" t="s">
        <v>1</v>
      </c>
      <c r="G128" s="51"/>
      <c r="H128" s="9"/>
      <c r="I128" s="9"/>
      <c r="J128" s="14"/>
      <c r="K128" s="9"/>
      <c r="L128" s="9"/>
      <c r="M128" s="9"/>
    </row>
    <row r="129" spans="1:13" ht="13.5" thickBot="1" x14ac:dyDescent="0.25">
      <c r="B129" s="12"/>
      <c r="C129" s="31"/>
      <c r="D129" s="9"/>
      <c r="E129" s="9"/>
      <c r="F129" s="9"/>
      <c r="G129" s="9"/>
      <c r="H129" s="9"/>
      <c r="I129" s="10" t="str">
        <f>IF(J129&lt;&gt;0,IF(J129=Solution!J129,"","*"),"")</f>
        <v/>
      </c>
      <c r="J129" s="54"/>
      <c r="K129" s="9"/>
      <c r="L129" s="9"/>
      <c r="M129" s="9"/>
    </row>
    <row r="130" spans="1:13" ht="13.5" thickTop="1" x14ac:dyDescent="0.2">
      <c r="B130" s="12"/>
      <c r="C130" s="31"/>
      <c r="D130" s="9"/>
      <c r="E130" s="9"/>
      <c r="F130" s="9"/>
      <c r="G130" s="9"/>
      <c r="H130" s="9"/>
      <c r="I130" s="9"/>
      <c r="J130" s="9"/>
      <c r="K130" s="9"/>
      <c r="L130" s="9"/>
      <c r="M130" s="9"/>
    </row>
    <row r="132" spans="1:13" x14ac:dyDescent="0.2">
      <c r="A132" s="26" t="s">
        <v>19</v>
      </c>
      <c r="B132" s="1" t="s">
        <v>16</v>
      </c>
    </row>
    <row r="133" spans="1:13" x14ac:dyDescent="0.2">
      <c r="A133" s="26"/>
      <c r="B133" s="2" t="s">
        <v>17</v>
      </c>
    </row>
    <row r="134" spans="1:13" ht="18" customHeight="1" x14ac:dyDescent="0.2">
      <c r="A134" s="9"/>
      <c r="B134" s="12"/>
      <c r="C134" s="31"/>
      <c r="D134" s="9"/>
      <c r="E134" s="9"/>
      <c r="F134" s="9"/>
      <c r="G134" s="12" t="s">
        <v>4</v>
      </c>
      <c r="H134" s="9"/>
      <c r="I134" s="9"/>
      <c r="J134" s="12" t="s">
        <v>10</v>
      </c>
      <c r="K134" s="9"/>
      <c r="L134" s="9"/>
      <c r="M134" s="9"/>
    </row>
    <row r="135" spans="1:13" x14ac:dyDescent="0.2">
      <c r="A135" s="9"/>
      <c r="B135" s="12"/>
      <c r="C135" s="28" t="s">
        <v>26</v>
      </c>
      <c r="D135" s="9"/>
      <c r="E135" s="9"/>
      <c r="F135" s="9"/>
      <c r="G135" s="9"/>
      <c r="H135" s="9"/>
      <c r="I135" s="9"/>
      <c r="J135" s="9"/>
      <c r="K135" s="9"/>
      <c r="L135" s="9"/>
      <c r="M135" s="9"/>
    </row>
    <row r="136" spans="1:13" x14ac:dyDescent="0.2">
      <c r="A136" s="9"/>
      <c r="B136" s="12"/>
      <c r="C136" s="46" t="s">
        <v>58</v>
      </c>
      <c r="D136" s="9"/>
      <c r="E136" s="9"/>
      <c r="F136" s="9"/>
      <c r="G136" s="13"/>
      <c r="H136" s="9"/>
      <c r="I136" s="9"/>
      <c r="J136" s="13"/>
      <c r="K136" s="9"/>
      <c r="L136" s="9"/>
      <c r="M136" s="9"/>
    </row>
    <row r="137" spans="1:13" x14ac:dyDescent="0.2">
      <c r="A137" s="9"/>
      <c r="B137" s="12"/>
      <c r="C137" s="46" t="s">
        <v>59</v>
      </c>
      <c r="D137" s="9"/>
      <c r="E137" s="9"/>
      <c r="F137" s="9"/>
      <c r="G137" s="48"/>
      <c r="H137" s="9"/>
      <c r="I137" s="9"/>
      <c r="J137" s="48"/>
      <c r="K137" s="9"/>
      <c r="L137" s="9"/>
      <c r="M137" s="9"/>
    </row>
    <row r="138" spans="1:13" ht="13.5" thickBot="1" x14ac:dyDescent="0.25">
      <c r="A138" s="9"/>
      <c r="B138" s="12"/>
      <c r="C138" s="46" t="s">
        <v>60</v>
      </c>
      <c r="D138" s="9"/>
      <c r="E138" s="9"/>
      <c r="F138" s="10" t="str">
        <f>IF(G138&lt;&gt;0,IF(G138=Solution!G138,"","*"),"")</f>
        <v/>
      </c>
      <c r="G138" s="15"/>
      <c r="H138" s="9"/>
      <c r="I138" s="10" t="str">
        <f>IF(J138&lt;&gt;0,IF(J138=Solution!J138,"","*"),"")</f>
        <v/>
      </c>
      <c r="J138" s="15"/>
      <c r="K138" s="9"/>
      <c r="L138" s="9"/>
      <c r="M138" s="9"/>
    </row>
    <row r="139" spans="1:13" ht="13.5" thickTop="1" x14ac:dyDescent="0.2">
      <c r="A139" s="9"/>
      <c r="B139" s="12"/>
      <c r="C139" s="28" t="s">
        <v>27</v>
      </c>
      <c r="D139" s="9"/>
      <c r="E139" s="9"/>
      <c r="F139" s="9"/>
      <c r="G139" s="9"/>
      <c r="H139" s="9"/>
      <c r="I139" s="9"/>
      <c r="J139" s="9"/>
      <c r="K139" s="9"/>
      <c r="L139" s="9"/>
      <c r="M139" s="9"/>
    </row>
    <row r="140" spans="1:13" x14ac:dyDescent="0.2">
      <c r="A140" s="9"/>
      <c r="B140" s="12"/>
      <c r="C140" s="46" t="s">
        <v>58</v>
      </c>
      <c r="D140" s="9"/>
      <c r="E140" s="9"/>
      <c r="F140" s="9"/>
      <c r="G140" s="13"/>
      <c r="H140" s="9"/>
      <c r="I140" s="9"/>
      <c r="J140" s="13"/>
      <c r="K140" s="9"/>
      <c r="L140" s="9"/>
      <c r="M140" s="9"/>
    </row>
    <row r="141" spans="1:13" x14ac:dyDescent="0.2">
      <c r="A141" s="9"/>
      <c r="B141" s="12"/>
      <c r="C141" s="46" t="s">
        <v>59</v>
      </c>
      <c r="D141" s="9"/>
      <c r="E141" s="9"/>
      <c r="F141" s="9"/>
      <c r="G141" s="48"/>
      <c r="H141" s="9"/>
      <c r="I141" s="9"/>
      <c r="J141" s="48"/>
      <c r="K141" s="9"/>
      <c r="L141" s="9"/>
      <c r="M141" s="9"/>
    </row>
    <row r="142" spans="1:13" ht="13.5" thickBot="1" x14ac:dyDescent="0.25">
      <c r="A142" s="9"/>
      <c r="B142" s="12"/>
      <c r="C142" s="46" t="s">
        <v>60</v>
      </c>
      <c r="D142" s="9"/>
      <c r="E142" s="9"/>
      <c r="F142" s="10" t="str">
        <f>IF(G142&lt;&gt;0,IF(G142=Solution!G142,"","*"),"")</f>
        <v/>
      </c>
      <c r="G142" s="15"/>
      <c r="H142" s="9"/>
      <c r="I142" s="10" t="str">
        <f>IF(J142&lt;&gt;0,IF(J142=Solution!J142,"","*"),"")</f>
        <v/>
      </c>
      <c r="J142" s="15"/>
      <c r="K142" s="9"/>
      <c r="L142" s="9"/>
      <c r="M142" s="9"/>
    </row>
    <row r="143" spans="1:13" ht="13.5" thickTop="1" x14ac:dyDescent="0.2">
      <c r="A143" s="9"/>
      <c r="B143" s="12"/>
      <c r="C143" s="31"/>
      <c r="D143" s="9"/>
      <c r="E143" s="9"/>
      <c r="F143" s="9"/>
      <c r="G143" s="9"/>
      <c r="H143" s="9"/>
      <c r="I143" s="9"/>
      <c r="J143" s="9"/>
      <c r="K143" s="9"/>
      <c r="L143" s="9"/>
      <c r="M143" s="9"/>
    </row>
    <row r="144" spans="1:13" x14ac:dyDescent="0.2">
      <c r="A144" s="5"/>
      <c r="B144" s="3" t="s">
        <v>23</v>
      </c>
    </row>
    <row r="145" spans="1:13" ht="15" x14ac:dyDescent="0.25">
      <c r="A145" s="9"/>
      <c r="B145" s="55" t="s">
        <v>61</v>
      </c>
      <c r="C145" s="56"/>
      <c r="D145" s="56"/>
      <c r="E145" s="56"/>
      <c r="F145" s="56"/>
      <c r="G145" s="56"/>
      <c r="H145" s="56"/>
      <c r="I145" s="56"/>
      <c r="J145" s="56"/>
      <c r="K145" s="56"/>
      <c r="L145" s="56"/>
      <c r="M145" s="9"/>
    </row>
    <row r="146" spans="1:13" x14ac:dyDescent="0.2">
      <c r="A146" s="9"/>
      <c r="B146" s="57"/>
      <c r="C146" s="57"/>
      <c r="D146" s="57"/>
      <c r="E146" s="57"/>
      <c r="F146" s="57"/>
      <c r="G146" s="57"/>
      <c r="H146" s="57"/>
      <c r="I146" s="57"/>
      <c r="J146" s="57"/>
      <c r="K146" s="57"/>
      <c r="L146" s="58"/>
      <c r="M146" s="9"/>
    </row>
    <row r="147" spans="1:13" ht="15" customHeight="1" x14ac:dyDescent="0.2">
      <c r="A147" s="9"/>
      <c r="B147" s="57"/>
      <c r="C147" s="57"/>
      <c r="D147" s="57"/>
      <c r="E147" s="57"/>
      <c r="F147" s="57"/>
      <c r="G147" s="57"/>
      <c r="H147" s="57"/>
      <c r="I147" s="57"/>
      <c r="J147" s="57"/>
      <c r="K147" s="57"/>
      <c r="L147" s="58"/>
      <c r="M147" s="9"/>
    </row>
    <row r="148" spans="1:13" x14ac:dyDescent="0.2">
      <c r="A148" s="9"/>
      <c r="B148" s="57"/>
      <c r="C148" s="57"/>
      <c r="D148" s="57"/>
      <c r="E148" s="57"/>
      <c r="F148" s="57"/>
      <c r="G148" s="57"/>
      <c r="H148" s="57"/>
      <c r="I148" s="57"/>
      <c r="J148" s="57"/>
      <c r="K148" s="57"/>
      <c r="L148" s="58"/>
      <c r="M148" s="9"/>
    </row>
    <row r="149" spans="1:13" x14ac:dyDescent="0.2">
      <c r="A149" s="9"/>
      <c r="B149" s="57"/>
      <c r="C149" s="57"/>
      <c r="D149" s="57"/>
      <c r="E149" s="57"/>
      <c r="F149" s="57"/>
      <c r="G149" s="57"/>
      <c r="H149" s="57"/>
      <c r="I149" s="57"/>
      <c r="J149" s="57"/>
      <c r="K149" s="57"/>
      <c r="L149" s="58"/>
      <c r="M149" s="9"/>
    </row>
    <row r="150" spans="1:13" x14ac:dyDescent="0.2">
      <c r="A150" s="9"/>
      <c r="B150" s="57"/>
      <c r="C150" s="57"/>
      <c r="D150" s="57"/>
      <c r="E150" s="57"/>
      <c r="F150" s="57"/>
      <c r="G150" s="57"/>
      <c r="H150" s="57"/>
      <c r="I150" s="57"/>
      <c r="J150" s="57"/>
      <c r="K150" s="57"/>
      <c r="L150" s="58"/>
      <c r="M150" s="9"/>
    </row>
    <row r="151" spans="1:13" x14ac:dyDescent="0.2">
      <c r="A151" s="9"/>
      <c r="B151" s="57"/>
      <c r="C151" s="57"/>
      <c r="D151" s="57"/>
      <c r="E151" s="57"/>
      <c r="F151" s="57"/>
      <c r="G151" s="57"/>
      <c r="H151" s="57"/>
      <c r="I151" s="57"/>
      <c r="J151" s="57"/>
      <c r="K151" s="57"/>
      <c r="L151" s="58"/>
      <c r="M151" s="9"/>
    </row>
    <row r="152" spans="1:13" x14ac:dyDescent="0.2">
      <c r="A152" s="9"/>
      <c r="B152" s="57"/>
      <c r="C152" s="57"/>
      <c r="D152" s="57"/>
      <c r="E152" s="57"/>
      <c r="F152" s="57"/>
      <c r="G152" s="57"/>
      <c r="H152" s="57"/>
      <c r="I152" s="57"/>
      <c r="J152" s="57"/>
      <c r="K152" s="57"/>
      <c r="L152" s="58"/>
      <c r="M152" s="9"/>
    </row>
    <row r="153" spans="1:13" x14ac:dyDescent="0.2">
      <c r="A153" s="9"/>
      <c r="B153" s="57"/>
      <c r="C153" s="57"/>
      <c r="D153" s="57"/>
      <c r="E153" s="57"/>
      <c r="F153" s="57"/>
      <c r="G153" s="57"/>
      <c r="H153" s="57"/>
      <c r="I153" s="57"/>
      <c r="J153" s="57"/>
      <c r="K153" s="57"/>
      <c r="L153" s="58"/>
      <c r="M153" s="9"/>
    </row>
    <row r="154" spans="1:13" x14ac:dyDescent="0.2">
      <c r="A154" s="9"/>
      <c r="B154" s="57"/>
      <c r="C154" s="57"/>
      <c r="D154" s="57"/>
      <c r="E154" s="57"/>
      <c r="F154" s="57"/>
      <c r="G154" s="57"/>
      <c r="H154" s="57"/>
      <c r="I154" s="57"/>
      <c r="J154" s="57"/>
      <c r="K154" s="57"/>
      <c r="L154" s="58"/>
      <c r="M154" s="9"/>
    </row>
    <row r="155" spans="1:13" x14ac:dyDescent="0.2">
      <c r="A155" s="9"/>
      <c r="B155" s="57"/>
      <c r="C155" s="57"/>
      <c r="D155" s="57"/>
      <c r="E155" s="57"/>
      <c r="F155" s="57"/>
      <c r="G155" s="57"/>
      <c r="H155" s="57"/>
      <c r="I155" s="57"/>
      <c r="J155" s="57"/>
      <c r="K155" s="57"/>
      <c r="L155" s="58"/>
      <c r="M155" s="9"/>
    </row>
    <row r="156" spans="1:13" x14ac:dyDescent="0.2">
      <c r="A156" s="9"/>
      <c r="B156" s="57"/>
      <c r="C156" s="57"/>
      <c r="D156" s="57"/>
      <c r="E156" s="57"/>
      <c r="F156" s="57"/>
      <c r="G156" s="57"/>
      <c r="H156" s="57"/>
      <c r="I156" s="57"/>
      <c r="J156" s="57"/>
      <c r="K156" s="57"/>
      <c r="L156" s="58"/>
      <c r="M156" s="9"/>
    </row>
    <row r="157" spans="1:13" x14ac:dyDescent="0.2">
      <c r="A157" s="9"/>
      <c r="B157" s="57"/>
      <c r="C157" s="57"/>
      <c r="D157" s="57"/>
      <c r="E157" s="57"/>
      <c r="F157" s="57"/>
      <c r="G157" s="57"/>
      <c r="H157" s="57"/>
      <c r="I157" s="57"/>
      <c r="J157" s="57"/>
      <c r="K157" s="57"/>
      <c r="L157" s="58"/>
      <c r="M157" s="9"/>
    </row>
    <row r="158" spans="1:13" x14ac:dyDescent="0.2">
      <c r="A158" s="9"/>
      <c r="B158" s="57"/>
      <c r="C158" s="57"/>
      <c r="D158" s="57"/>
      <c r="E158" s="57"/>
      <c r="F158" s="57"/>
      <c r="G158" s="57"/>
      <c r="H158" s="57"/>
      <c r="I158" s="57"/>
      <c r="J158" s="57"/>
      <c r="K158" s="57"/>
      <c r="L158" s="58"/>
      <c r="M158" s="9"/>
    </row>
    <row r="159" spans="1:13" x14ac:dyDescent="0.2">
      <c r="A159" s="9"/>
      <c r="B159" s="57"/>
      <c r="C159" s="57"/>
      <c r="D159" s="57"/>
      <c r="E159" s="57"/>
      <c r="F159" s="57"/>
      <c r="G159" s="57"/>
      <c r="H159" s="57"/>
      <c r="I159" s="57"/>
      <c r="J159" s="57"/>
      <c r="K159" s="57"/>
      <c r="L159" s="58"/>
      <c r="M159" s="9"/>
    </row>
    <row r="160" spans="1:13" x14ac:dyDescent="0.2">
      <c r="A160" s="9"/>
      <c r="B160" s="57"/>
      <c r="C160" s="57"/>
      <c r="D160" s="57"/>
      <c r="E160" s="57"/>
      <c r="F160" s="57"/>
      <c r="G160" s="57"/>
      <c r="H160" s="57"/>
      <c r="I160" s="57"/>
      <c r="J160" s="57"/>
      <c r="K160" s="57"/>
      <c r="L160" s="58"/>
      <c r="M160" s="9"/>
    </row>
    <row r="161" spans="1:13" x14ac:dyDescent="0.2">
      <c r="A161" s="9"/>
      <c r="B161" s="57"/>
      <c r="C161" s="57"/>
      <c r="D161" s="57"/>
      <c r="E161" s="57"/>
      <c r="F161" s="57"/>
      <c r="G161" s="57"/>
      <c r="H161" s="57"/>
      <c r="I161" s="57"/>
      <c r="J161" s="57"/>
      <c r="K161" s="57"/>
      <c r="L161" s="58"/>
      <c r="M161" s="9"/>
    </row>
    <row r="162" spans="1:13" x14ac:dyDescent="0.2">
      <c r="A162" s="9"/>
      <c r="B162" s="57"/>
      <c r="C162" s="57"/>
      <c r="D162" s="57"/>
      <c r="E162" s="57"/>
      <c r="F162" s="57"/>
      <c r="G162" s="57"/>
      <c r="H162" s="57"/>
      <c r="I162" s="57"/>
      <c r="J162" s="57"/>
      <c r="K162" s="57"/>
      <c r="L162" s="58"/>
      <c r="M162" s="9"/>
    </row>
    <row r="163" spans="1:13" x14ac:dyDescent="0.2">
      <c r="A163" s="9"/>
      <c r="B163" s="12"/>
      <c r="C163" s="9"/>
      <c r="D163" s="9"/>
      <c r="E163" s="9"/>
      <c r="F163" s="9"/>
      <c r="G163" s="9"/>
      <c r="H163" s="9"/>
      <c r="I163" s="9"/>
      <c r="J163" s="9"/>
      <c r="K163" s="9"/>
      <c r="L163" s="9"/>
      <c r="M163" s="9"/>
    </row>
    <row r="165" spans="1:13" x14ac:dyDescent="0.2">
      <c r="A165" s="26" t="s">
        <v>62</v>
      </c>
      <c r="B165" s="3" t="s">
        <v>23</v>
      </c>
    </row>
    <row r="166" spans="1:13" ht="15" x14ac:dyDescent="0.25">
      <c r="A166" s="9"/>
      <c r="B166" s="55" t="s">
        <v>67</v>
      </c>
      <c r="C166" s="56"/>
      <c r="D166" s="56"/>
      <c r="E166" s="56"/>
      <c r="F166" s="56"/>
      <c r="G166" s="56"/>
      <c r="H166" s="56"/>
      <c r="I166" s="56"/>
      <c r="J166" s="56"/>
      <c r="K166" s="56"/>
      <c r="L166" s="56"/>
      <c r="M166" s="9"/>
    </row>
    <row r="167" spans="1:13" x14ac:dyDescent="0.2">
      <c r="A167" s="9"/>
      <c r="B167" s="57"/>
      <c r="C167" s="57"/>
      <c r="D167" s="57"/>
      <c r="E167" s="57"/>
      <c r="F167" s="57"/>
      <c r="G167" s="57"/>
      <c r="H167" s="57"/>
      <c r="I167" s="57"/>
      <c r="J167" s="57"/>
      <c r="K167" s="57"/>
      <c r="L167" s="58"/>
      <c r="M167" s="9"/>
    </row>
    <row r="168" spans="1:13" x14ac:dyDescent="0.2">
      <c r="A168" s="9"/>
      <c r="B168" s="57"/>
      <c r="C168" s="57"/>
      <c r="D168" s="57"/>
      <c r="E168" s="57"/>
      <c r="F168" s="57"/>
      <c r="G168" s="57"/>
      <c r="H168" s="57"/>
      <c r="I168" s="57"/>
      <c r="J168" s="57"/>
      <c r="K168" s="57"/>
      <c r="L168" s="58"/>
      <c r="M168" s="9"/>
    </row>
    <row r="169" spans="1:13" x14ac:dyDescent="0.2">
      <c r="A169" s="9"/>
      <c r="B169" s="57"/>
      <c r="C169" s="57"/>
      <c r="D169" s="57"/>
      <c r="E169" s="57"/>
      <c r="F169" s="57"/>
      <c r="G169" s="57"/>
      <c r="H169" s="57"/>
      <c r="I169" s="57"/>
      <c r="J169" s="57"/>
      <c r="K169" s="57"/>
      <c r="L169" s="58"/>
      <c r="M169" s="9"/>
    </row>
    <row r="170" spans="1:13" x14ac:dyDescent="0.2">
      <c r="A170" s="9"/>
      <c r="B170" s="57"/>
      <c r="C170" s="57"/>
      <c r="D170" s="57"/>
      <c r="E170" s="57"/>
      <c r="F170" s="57"/>
      <c r="G170" s="57"/>
      <c r="H170" s="57"/>
      <c r="I170" s="57"/>
      <c r="J170" s="57"/>
      <c r="K170" s="57"/>
      <c r="L170" s="58"/>
      <c r="M170" s="9"/>
    </row>
    <row r="171" spans="1:13" x14ac:dyDescent="0.2">
      <c r="A171" s="9"/>
      <c r="B171" s="57"/>
      <c r="C171" s="57"/>
      <c r="D171" s="57"/>
      <c r="E171" s="57"/>
      <c r="F171" s="57"/>
      <c r="G171" s="57"/>
      <c r="H171" s="57"/>
      <c r="I171" s="57"/>
      <c r="J171" s="57"/>
      <c r="K171" s="57"/>
      <c r="L171" s="58"/>
      <c r="M171" s="9"/>
    </row>
    <row r="172" spans="1:13" x14ac:dyDescent="0.2">
      <c r="A172" s="9"/>
      <c r="B172" s="57"/>
      <c r="C172" s="57"/>
      <c r="D172" s="57"/>
      <c r="E172" s="57"/>
      <c r="F172" s="57"/>
      <c r="G172" s="57"/>
      <c r="H172" s="57"/>
      <c r="I172" s="57"/>
      <c r="J172" s="57"/>
      <c r="K172" s="57"/>
      <c r="L172" s="58"/>
      <c r="M172" s="9"/>
    </row>
    <row r="173" spans="1:13" x14ac:dyDescent="0.2">
      <c r="A173" s="9"/>
      <c r="B173" s="57"/>
      <c r="C173" s="57"/>
      <c r="D173" s="57"/>
      <c r="E173" s="57"/>
      <c r="F173" s="57"/>
      <c r="G173" s="57"/>
      <c r="H173" s="57"/>
      <c r="I173" s="57"/>
      <c r="J173" s="57"/>
      <c r="K173" s="57"/>
      <c r="L173" s="58"/>
      <c r="M173" s="9"/>
    </row>
    <row r="174" spans="1:13" x14ac:dyDescent="0.2">
      <c r="A174" s="9"/>
      <c r="B174" s="57"/>
      <c r="C174" s="57"/>
      <c r="D174" s="57"/>
      <c r="E174" s="57"/>
      <c r="F174" s="57"/>
      <c r="G174" s="57"/>
      <c r="H174" s="57"/>
      <c r="I174" s="57"/>
      <c r="J174" s="57"/>
      <c r="K174" s="57"/>
      <c r="L174" s="58"/>
      <c r="M174" s="9"/>
    </row>
    <row r="175" spans="1:13" x14ac:dyDescent="0.2">
      <c r="A175" s="9"/>
      <c r="B175" s="57"/>
      <c r="C175" s="57"/>
      <c r="D175" s="57"/>
      <c r="E175" s="57"/>
      <c r="F175" s="57"/>
      <c r="G175" s="57"/>
      <c r="H175" s="57"/>
      <c r="I175" s="57"/>
      <c r="J175" s="57"/>
      <c r="K175" s="57"/>
      <c r="L175" s="58"/>
      <c r="M175" s="9"/>
    </row>
    <row r="176" spans="1:13" x14ac:dyDescent="0.2">
      <c r="A176" s="9"/>
      <c r="B176" s="57"/>
      <c r="C176" s="57"/>
      <c r="D176" s="57"/>
      <c r="E176" s="57"/>
      <c r="F176" s="57"/>
      <c r="G176" s="57"/>
      <c r="H176" s="57"/>
      <c r="I176" s="57"/>
      <c r="J176" s="57"/>
      <c r="K176" s="57"/>
      <c r="L176" s="58"/>
      <c r="M176" s="9"/>
    </row>
    <row r="177" spans="1:13" x14ac:dyDescent="0.2">
      <c r="A177" s="9"/>
      <c r="B177" s="12"/>
      <c r="C177" s="9"/>
      <c r="D177" s="9"/>
      <c r="E177" s="9"/>
      <c r="F177" s="9"/>
      <c r="G177" s="9"/>
      <c r="H177" s="9"/>
      <c r="I177" s="9"/>
      <c r="J177" s="9"/>
      <c r="K177" s="9"/>
      <c r="L177" s="9"/>
      <c r="M177" s="9"/>
    </row>
  </sheetData>
  <sheetProtection password="D0CA" sheet="1" objects="1" scenarios="1"/>
  <mergeCells count="6">
    <mergeCell ref="B166:L166"/>
    <mergeCell ref="B167:L176"/>
    <mergeCell ref="K1:L1"/>
    <mergeCell ref="M1:O1"/>
    <mergeCell ref="B145:L145"/>
    <mergeCell ref="B146:L162"/>
  </mergeCells>
  <phoneticPr fontId="0"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7"/>
  <sheetViews>
    <sheetView showGridLines="0" workbookViewId="0">
      <selection activeCell="M1" sqref="M1:O1"/>
    </sheetView>
  </sheetViews>
  <sheetFormatPr defaultRowHeight="12.75" x14ac:dyDescent="0.2"/>
  <cols>
    <col min="1" max="2" width="3.85546875" style="7" customWidth="1"/>
    <col min="3" max="3" width="16.7109375" style="5" customWidth="1"/>
    <col min="4" max="4" width="5" style="5" customWidth="1"/>
    <col min="5" max="5" width="11" style="5" customWidth="1"/>
    <col min="6" max="6" width="3.5703125" style="5" customWidth="1"/>
    <col min="7" max="7" width="14.7109375" style="5" customWidth="1"/>
    <col min="8" max="9" width="3" style="5" customWidth="1"/>
    <col min="10" max="10" width="17" style="5" customWidth="1"/>
    <col min="11" max="11" width="3.7109375" style="5" customWidth="1"/>
    <col min="12" max="12" width="8.7109375" style="5" customWidth="1"/>
    <col min="13" max="13" width="5.7109375" style="5" customWidth="1"/>
    <col min="14" max="14" width="3.42578125" style="5" customWidth="1"/>
    <col min="15" max="16384" width="9.140625" style="5"/>
  </cols>
  <sheetData>
    <row r="1" spans="1:17" ht="15" x14ac:dyDescent="0.25">
      <c r="A1" s="4" t="s">
        <v>66</v>
      </c>
      <c r="B1" s="5"/>
      <c r="K1" s="59" t="s">
        <v>12</v>
      </c>
      <c r="L1" s="60"/>
      <c r="M1" s="65" t="s">
        <v>13</v>
      </c>
      <c r="N1" s="66"/>
      <c r="O1" s="66"/>
    </row>
    <row r="2" spans="1:17" x14ac:dyDescent="0.2">
      <c r="A2" s="26" t="s">
        <v>18</v>
      </c>
      <c r="B2" s="1" t="s">
        <v>57</v>
      </c>
    </row>
    <row r="3" spans="1:17" x14ac:dyDescent="0.2">
      <c r="B3" s="2" t="s">
        <v>17</v>
      </c>
    </row>
    <row r="4" spans="1:17" x14ac:dyDescent="0.2">
      <c r="B4" s="8"/>
      <c r="C4" s="9"/>
      <c r="D4" s="9"/>
      <c r="E4" s="9"/>
      <c r="F4" s="9"/>
      <c r="G4" s="9"/>
      <c r="H4" s="9"/>
      <c r="I4" s="9"/>
      <c r="J4" s="9"/>
      <c r="K4" s="9"/>
      <c r="L4" s="9"/>
      <c r="M4" s="9"/>
    </row>
    <row r="5" spans="1:17" x14ac:dyDescent="0.2">
      <c r="B5" s="8" t="s">
        <v>20</v>
      </c>
      <c r="C5" s="20" t="s">
        <v>24</v>
      </c>
      <c r="D5" s="9"/>
      <c r="E5" s="9"/>
      <c r="F5" s="9"/>
      <c r="G5" s="9"/>
      <c r="H5" s="9"/>
      <c r="I5" s="9"/>
      <c r="J5" s="9"/>
      <c r="K5" s="9"/>
      <c r="L5" s="9"/>
      <c r="M5" s="9"/>
    </row>
    <row r="6" spans="1:17" x14ac:dyDescent="0.2">
      <c r="B6" s="8"/>
      <c r="C6" s="28" t="s">
        <v>26</v>
      </c>
      <c r="D6" s="9" t="s">
        <v>25</v>
      </c>
      <c r="E6" s="9"/>
      <c r="F6" s="9"/>
      <c r="G6" s="9"/>
      <c r="H6" s="9"/>
      <c r="I6" s="9"/>
      <c r="J6" s="9"/>
      <c r="K6" s="9"/>
      <c r="L6" s="9"/>
      <c r="M6" s="9"/>
    </row>
    <row r="7" spans="1:17" x14ac:dyDescent="0.2">
      <c r="B7" s="8"/>
      <c r="C7" s="9"/>
      <c r="D7" s="6">
        <v>250</v>
      </c>
      <c r="E7" s="9" t="s">
        <v>0</v>
      </c>
      <c r="F7" s="9" t="s">
        <v>1</v>
      </c>
      <c r="G7" s="29">
        <v>5</v>
      </c>
      <c r="H7" s="12" t="s">
        <v>2</v>
      </c>
      <c r="I7" s="12"/>
      <c r="J7" s="21">
        <v>1250</v>
      </c>
      <c r="K7" s="9"/>
      <c r="L7" s="9"/>
      <c r="M7" s="9"/>
    </row>
    <row r="8" spans="1:17" x14ac:dyDescent="0.2">
      <c r="B8" s="8"/>
      <c r="C8" s="9"/>
      <c r="D8" s="6">
        <v>200</v>
      </c>
      <c r="E8" s="9" t="s">
        <v>0</v>
      </c>
      <c r="F8" s="9" t="s">
        <v>1</v>
      </c>
      <c r="G8" s="29">
        <v>5.5</v>
      </c>
      <c r="H8" s="12" t="s">
        <v>2</v>
      </c>
      <c r="I8" s="12"/>
      <c r="J8" s="22">
        <v>1100</v>
      </c>
      <c r="K8" s="9"/>
      <c r="L8" s="9"/>
      <c r="M8" s="9"/>
    </row>
    <row r="9" spans="1:17" x14ac:dyDescent="0.2">
      <c r="B9" s="8"/>
      <c r="C9" s="9"/>
      <c r="D9" s="6">
        <v>100</v>
      </c>
      <c r="E9" s="9" t="s">
        <v>0</v>
      </c>
      <c r="F9" s="9" t="s">
        <v>1</v>
      </c>
      <c r="G9" s="29">
        <v>5.75</v>
      </c>
      <c r="H9" s="12" t="s">
        <v>2</v>
      </c>
      <c r="I9" s="12"/>
      <c r="J9" s="22">
        <v>575</v>
      </c>
      <c r="K9" s="9"/>
      <c r="L9" s="9"/>
      <c r="M9" s="9"/>
    </row>
    <row r="10" spans="1:17" ht="13.5" thickBot="1" x14ac:dyDescent="0.25">
      <c r="B10" s="8"/>
      <c r="C10" s="9"/>
      <c r="D10" s="9"/>
      <c r="E10" s="9"/>
      <c r="F10" s="9"/>
      <c r="G10" s="9"/>
      <c r="H10" s="12"/>
      <c r="I10" s="12"/>
      <c r="J10" s="23">
        <f>SUM(J7:J9)</f>
        <v>2925</v>
      </c>
      <c r="K10" s="9"/>
      <c r="L10" s="9"/>
      <c r="M10" s="9"/>
    </row>
    <row r="11" spans="1:17" ht="13.5" thickTop="1" x14ac:dyDescent="0.2">
      <c r="B11" s="8"/>
      <c r="C11" s="9"/>
      <c r="D11" s="9"/>
      <c r="E11" s="9"/>
      <c r="F11" s="9"/>
      <c r="G11" s="9"/>
      <c r="H11" s="12"/>
      <c r="I11" s="12"/>
      <c r="J11" s="9"/>
      <c r="K11" s="9"/>
      <c r="L11" s="9"/>
      <c r="M11" s="9"/>
    </row>
    <row r="12" spans="1:17" x14ac:dyDescent="0.2">
      <c r="B12" s="8"/>
      <c r="C12" s="9" t="s">
        <v>11</v>
      </c>
      <c r="D12" s="9"/>
      <c r="E12" s="9"/>
      <c r="F12" s="9"/>
      <c r="G12" s="9"/>
      <c r="H12" s="12"/>
      <c r="I12" s="12"/>
      <c r="J12" s="9"/>
      <c r="K12" s="9"/>
      <c r="L12" s="9"/>
      <c r="M12" s="9"/>
    </row>
    <row r="13" spans="1:17" x14ac:dyDescent="0.2">
      <c r="B13" s="8"/>
      <c r="C13" s="9" t="s">
        <v>3</v>
      </c>
      <c r="D13" s="16" t="s">
        <v>7</v>
      </c>
      <c r="E13" s="9" t="s">
        <v>6</v>
      </c>
      <c r="F13" s="12" t="s">
        <v>14</v>
      </c>
      <c r="G13" s="9" t="s">
        <v>5</v>
      </c>
      <c r="H13" s="16" t="s">
        <v>2</v>
      </c>
      <c r="I13" s="16"/>
      <c r="J13" s="9" t="s">
        <v>4</v>
      </c>
      <c r="K13" s="9"/>
      <c r="L13" s="9"/>
      <c r="M13" s="9"/>
    </row>
    <row r="14" spans="1:17" ht="13.5" thickBot="1" x14ac:dyDescent="0.25">
      <c r="B14" s="8"/>
      <c r="C14" s="21">
        <f>400*5</f>
        <v>2000</v>
      </c>
      <c r="D14" s="12" t="s">
        <v>7</v>
      </c>
      <c r="E14" s="21">
        <f>1100+575</f>
        <v>1675</v>
      </c>
      <c r="F14" s="12" t="s">
        <v>14</v>
      </c>
      <c r="G14" s="21">
        <v>2925</v>
      </c>
      <c r="H14" s="12" t="s">
        <v>2</v>
      </c>
      <c r="I14" s="9"/>
      <c r="J14" s="24">
        <f>C14+E14-G14</f>
        <v>750</v>
      </c>
      <c r="K14" s="9"/>
      <c r="L14" s="9"/>
      <c r="M14" s="9"/>
      <c r="Q14" s="18"/>
    </row>
    <row r="15" spans="1:17" ht="13.5" thickTop="1" x14ac:dyDescent="0.2">
      <c r="B15" s="8"/>
      <c r="C15" s="9"/>
      <c r="D15" s="9"/>
      <c r="E15" s="9"/>
      <c r="F15" s="9"/>
      <c r="G15" s="9"/>
      <c r="H15" s="9"/>
      <c r="I15" s="9"/>
      <c r="J15" s="9"/>
      <c r="K15" s="9"/>
      <c r="L15" s="9"/>
      <c r="M15" s="9"/>
    </row>
    <row r="16" spans="1:17" x14ac:dyDescent="0.2">
      <c r="B16" s="8"/>
      <c r="C16" s="28" t="s">
        <v>27</v>
      </c>
      <c r="D16" s="9" t="s">
        <v>28</v>
      </c>
      <c r="E16" s="9"/>
      <c r="F16" s="9"/>
      <c r="G16" s="9"/>
      <c r="H16" s="9"/>
      <c r="I16" s="9"/>
      <c r="J16" s="9"/>
      <c r="K16" s="9"/>
      <c r="L16" s="9"/>
      <c r="M16" s="9"/>
    </row>
    <row r="17" spans="2:13" x14ac:dyDescent="0.2">
      <c r="B17" s="8"/>
      <c r="C17" s="9"/>
      <c r="D17" s="6">
        <v>100</v>
      </c>
      <c r="E17" s="9" t="s">
        <v>0</v>
      </c>
      <c r="F17" s="9" t="s">
        <v>1</v>
      </c>
      <c r="G17" s="29">
        <v>5.5</v>
      </c>
      <c r="H17" s="12" t="s">
        <v>2</v>
      </c>
      <c r="I17" s="12"/>
      <c r="J17" s="21">
        <v>550</v>
      </c>
      <c r="K17" s="9"/>
      <c r="L17" s="9"/>
      <c r="M17" s="9"/>
    </row>
    <row r="18" spans="2:13" x14ac:dyDescent="0.2">
      <c r="B18" s="8"/>
      <c r="C18" s="9"/>
      <c r="D18" s="6">
        <v>100</v>
      </c>
      <c r="E18" s="9" t="s">
        <v>0</v>
      </c>
      <c r="F18" s="9" t="s">
        <v>1</v>
      </c>
      <c r="G18" s="29">
        <v>5.75</v>
      </c>
      <c r="H18" s="12" t="s">
        <v>2</v>
      </c>
      <c r="I18" s="12"/>
      <c r="J18" s="22">
        <v>575</v>
      </c>
      <c r="K18" s="9"/>
      <c r="L18" s="9"/>
      <c r="M18" s="9"/>
    </row>
    <row r="19" spans="2:13" x14ac:dyDescent="0.2">
      <c r="B19" s="8"/>
      <c r="C19" s="9"/>
      <c r="D19" s="6">
        <v>250</v>
      </c>
      <c r="E19" s="9" t="s">
        <v>0</v>
      </c>
      <c r="F19" s="9" t="s">
        <v>1</v>
      </c>
      <c r="G19" s="29">
        <v>5.5</v>
      </c>
      <c r="H19" s="12" t="s">
        <v>2</v>
      </c>
      <c r="I19" s="12"/>
      <c r="J19" s="22">
        <v>1375</v>
      </c>
      <c r="K19" s="9"/>
      <c r="L19" s="9"/>
      <c r="M19" s="9"/>
    </row>
    <row r="20" spans="2:13" ht="13.5" thickBot="1" x14ac:dyDescent="0.25">
      <c r="B20" s="8"/>
      <c r="C20" s="9"/>
      <c r="D20" s="9"/>
      <c r="E20" s="9"/>
      <c r="F20" s="9"/>
      <c r="G20" s="9"/>
      <c r="H20" s="12"/>
      <c r="I20" s="12"/>
      <c r="J20" s="23">
        <f>SUM(J17:J19)</f>
        <v>2500</v>
      </c>
      <c r="K20" s="9"/>
      <c r="L20" s="9"/>
      <c r="M20" s="9"/>
    </row>
    <row r="21" spans="2:13" ht="13.5" thickTop="1" x14ac:dyDescent="0.2">
      <c r="B21" s="8"/>
      <c r="C21" s="9" t="s">
        <v>11</v>
      </c>
      <c r="D21" s="9"/>
      <c r="E21" s="9"/>
      <c r="F21" s="9"/>
      <c r="G21" s="9"/>
      <c r="H21" s="12"/>
      <c r="I21" s="12"/>
      <c r="J21" s="9"/>
      <c r="K21" s="9"/>
      <c r="L21" s="9"/>
      <c r="M21" s="9"/>
    </row>
    <row r="22" spans="2:13" x14ac:dyDescent="0.2">
      <c r="B22" s="8"/>
      <c r="C22" s="9" t="s">
        <v>3</v>
      </c>
      <c r="D22" s="16" t="s">
        <v>7</v>
      </c>
      <c r="E22" s="9" t="s">
        <v>6</v>
      </c>
      <c r="F22" s="12" t="s">
        <v>14</v>
      </c>
      <c r="G22" s="9" t="s">
        <v>5</v>
      </c>
      <c r="H22" s="16" t="s">
        <v>2</v>
      </c>
      <c r="I22" s="16"/>
      <c r="J22" s="9" t="s">
        <v>4</v>
      </c>
      <c r="K22" s="9"/>
      <c r="L22" s="9"/>
      <c r="M22" s="9"/>
    </row>
    <row r="23" spans="2:13" ht="13.5" thickBot="1" x14ac:dyDescent="0.25">
      <c r="B23" s="8"/>
      <c r="C23" s="21">
        <v>2925</v>
      </c>
      <c r="D23" s="12" t="s">
        <v>7</v>
      </c>
      <c r="E23" s="21">
        <f>250*5.5</f>
        <v>1375</v>
      </c>
      <c r="F23" s="12" t="s">
        <v>14</v>
      </c>
      <c r="G23" s="21">
        <v>2500</v>
      </c>
      <c r="H23" s="12" t="s">
        <v>2</v>
      </c>
      <c r="I23" s="9"/>
      <c r="J23" s="24">
        <f>C23+E23-G23</f>
        <v>1800</v>
      </c>
      <c r="K23" s="9"/>
      <c r="L23" s="9"/>
      <c r="M23" s="9"/>
    </row>
    <row r="24" spans="2:13" ht="13.5" thickTop="1" x14ac:dyDescent="0.2">
      <c r="B24" s="8"/>
      <c r="C24" s="9"/>
      <c r="D24" s="9"/>
      <c r="E24" s="9"/>
      <c r="F24" s="9"/>
      <c r="G24" s="9"/>
      <c r="H24" s="9"/>
      <c r="I24" s="9"/>
      <c r="J24" s="9"/>
      <c r="K24" s="9"/>
      <c r="L24" s="9"/>
      <c r="M24" s="9"/>
    </row>
    <row r="25" spans="2:13" x14ac:dyDescent="0.2">
      <c r="B25" s="8" t="s">
        <v>21</v>
      </c>
      <c r="C25" s="20" t="s">
        <v>29</v>
      </c>
      <c r="D25" s="9"/>
      <c r="E25" s="9"/>
      <c r="F25" s="9"/>
      <c r="G25" s="9"/>
      <c r="H25" s="9"/>
      <c r="I25" s="9"/>
      <c r="J25" s="9"/>
      <c r="K25" s="9"/>
      <c r="L25" s="9"/>
      <c r="M25" s="9"/>
    </row>
    <row r="26" spans="2:13" x14ac:dyDescent="0.2">
      <c r="B26" s="8"/>
      <c r="C26" s="28" t="s">
        <v>26</v>
      </c>
      <c r="D26" s="9" t="s">
        <v>25</v>
      </c>
      <c r="E26" s="9"/>
      <c r="F26" s="9"/>
      <c r="G26" s="9"/>
      <c r="H26" s="9"/>
      <c r="I26" s="9"/>
      <c r="J26" s="9"/>
      <c r="K26" s="9"/>
      <c r="L26" s="9"/>
      <c r="M26" s="9"/>
    </row>
    <row r="27" spans="2:13" x14ac:dyDescent="0.2">
      <c r="B27" s="8"/>
      <c r="C27" s="9"/>
      <c r="D27" s="6">
        <v>250</v>
      </c>
      <c r="E27" s="9" t="s">
        <v>0</v>
      </c>
      <c r="F27" s="9" t="s">
        <v>1</v>
      </c>
      <c r="G27" s="29">
        <v>5</v>
      </c>
      <c r="H27" s="12" t="s">
        <v>2</v>
      </c>
      <c r="I27" s="12"/>
      <c r="J27" s="21">
        <v>1250</v>
      </c>
      <c r="K27" s="9"/>
      <c r="L27" s="9"/>
      <c r="M27" s="9"/>
    </row>
    <row r="28" spans="2:13" x14ac:dyDescent="0.2">
      <c r="B28" s="8"/>
      <c r="C28" s="9"/>
      <c r="D28" s="6">
        <v>200</v>
      </c>
      <c r="E28" s="9" t="s">
        <v>0</v>
      </c>
      <c r="F28" s="9" t="s">
        <v>1</v>
      </c>
      <c r="G28" s="29">
        <v>5.5</v>
      </c>
      <c r="H28" s="12" t="s">
        <v>2</v>
      </c>
      <c r="I28" s="12"/>
      <c r="J28" s="22">
        <v>1100</v>
      </c>
      <c r="K28" s="9"/>
      <c r="L28" s="9"/>
      <c r="M28" s="9"/>
    </row>
    <row r="29" spans="2:13" x14ac:dyDescent="0.2">
      <c r="B29" s="8"/>
      <c r="C29" s="9"/>
      <c r="D29" s="6">
        <v>100</v>
      </c>
      <c r="E29" s="9" t="s">
        <v>0</v>
      </c>
      <c r="F29" s="9" t="s">
        <v>1</v>
      </c>
      <c r="G29" s="29">
        <v>5.75</v>
      </c>
      <c r="H29" s="12" t="s">
        <v>2</v>
      </c>
      <c r="I29" s="12"/>
      <c r="J29" s="22">
        <v>575</v>
      </c>
      <c r="K29" s="9"/>
      <c r="L29" s="9"/>
      <c r="M29" s="9"/>
    </row>
    <row r="30" spans="2:13" ht="13.5" thickBot="1" x14ac:dyDescent="0.25">
      <c r="B30" s="8"/>
      <c r="C30" s="9"/>
      <c r="D30" s="9"/>
      <c r="E30" s="9"/>
      <c r="F30" s="9"/>
      <c r="G30" s="9"/>
      <c r="H30" s="12"/>
      <c r="I30" s="12"/>
      <c r="J30" s="23">
        <f>SUM(J27:J29)</f>
        <v>2925</v>
      </c>
      <c r="K30" s="9"/>
      <c r="L30" s="9"/>
      <c r="M30" s="9"/>
    </row>
    <row r="31" spans="2:13" ht="13.5" thickTop="1" x14ac:dyDescent="0.2">
      <c r="B31" s="8"/>
      <c r="C31" s="32" t="s">
        <v>11</v>
      </c>
      <c r="D31" s="9"/>
      <c r="E31" s="9"/>
      <c r="F31" s="9"/>
      <c r="G31" s="12" t="s">
        <v>31</v>
      </c>
      <c r="H31" s="9"/>
      <c r="I31" s="9"/>
      <c r="J31" s="9"/>
      <c r="K31" s="9"/>
      <c r="L31" s="9"/>
      <c r="M31" s="9"/>
    </row>
    <row r="32" spans="2:13" ht="13.5" thickBot="1" x14ac:dyDescent="0.25">
      <c r="B32" s="8"/>
      <c r="C32" s="31" t="s">
        <v>30</v>
      </c>
      <c r="D32" s="6">
        <v>150</v>
      </c>
      <c r="E32" s="9" t="s">
        <v>0</v>
      </c>
      <c r="F32" s="9" t="s">
        <v>1</v>
      </c>
      <c r="G32" s="29">
        <v>5</v>
      </c>
      <c r="H32" s="12" t="s">
        <v>2</v>
      </c>
      <c r="I32" s="12"/>
      <c r="J32" s="24">
        <f>D32*G32</f>
        <v>750</v>
      </c>
      <c r="K32" s="9"/>
      <c r="L32" s="9"/>
      <c r="M32" s="9"/>
    </row>
    <row r="33" spans="2:13" ht="13.5" thickTop="1" x14ac:dyDescent="0.2">
      <c r="B33" s="8"/>
      <c r="C33" s="30"/>
      <c r="D33" s="9"/>
      <c r="E33" s="9"/>
      <c r="F33" s="9"/>
      <c r="G33" s="9"/>
      <c r="H33" s="9"/>
      <c r="I33" s="9"/>
      <c r="J33" s="9"/>
      <c r="K33" s="9"/>
      <c r="L33" s="9"/>
      <c r="M33" s="9"/>
    </row>
    <row r="34" spans="2:13" x14ac:dyDescent="0.2">
      <c r="B34" s="8"/>
      <c r="C34" s="28" t="s">
        <v>27</v>
      </c>
      <c r="D34" s="9" t="s">
        <v>28</v>
      </c>
      <c r="E34" s="9"/>
      <c r="F34" s="9"/>
      <c r="G34" s="9"/>
      <c r="H34" s="9"/>
      <c r="I34" s="9"/>
      <c r="J34" s="9"/>
      <c r="K34" s="9"/>
      <c r="L34" s="9"/>
      <c r="M34" s="9"/>
    </row>
    <row r="35" spans="2:13" x14ac:dyDescent="0.2">
      <c r="B35" s="8"/>
      <c r="C35" s="9"/>
      <c r="D35" s="6">
        <v>100</v>
      </c>
      <c r="E35" s="9" t="s">
        <v>0</v>
      </c>
      <c r="F35" s="9" t="s">
        <v>1</v>
      </c>
      <c r="G35" s="29">
        <v>5.5</v>
      </c>
      <c r="H35" s="12" t="s">
        <v>2</v>
      </c>
      <c r="I35" s="12"/>
      <c r="J35" s="21">
        <v>550</v>
      </c>
      <c r="K35" s="9"/>
      <c r="L35" s="9"/>
      <c r="M35" s="9"/>
    </row>
    <row r="36" spans="2:13" x14ac:dyDescent="0.2">
      <c r="B36" s="8"/>
      <c r="C36" s="9"/>
      <c r="D36" s="6">
        <v>100</v>
      </c>
      <c r="E36" s="9" t="s">
        <v>0</v>
      </c>
      <c r="F36" s="9" t="s">
        <v>1</v>
      </c>
      <c r="G36" s="29">
        <v>5.75</v>
      </c>
      <c r="H36" s="12" t="s">
        <v>2</v>
      </c>
      <c r="I36" s="12"/>
      <c r="J36" s="22">
        <v>575</v>
      </c>
      <c r="K36" s="9"/>
      <c r="L36" s="9"/>
      <c r="M36" s="9"/>
    </row>
    <row r="37" spans="2:13" x14ac:dyDescent="0.2">
      <c r="B37" s="8"/>
      <c r="C37" s="9"/>
      <c r="D37" s="6">
        <v>250</v>
      </c>
      <c r="E37" s="9" t="s">
        <v>0</v>
      </c>
      <c r="F37" s="9" t="s">
        <v>1</v>
      </c>
      <c r="G37" s="29">
        <v>5.5</v>
      </c>
      <c r="H37" s="12" t="s">
        <v>2</v>
      </c>
      <c r="I37" s="12"/>
      <c r="J37" s="22">
        <v>1375</v>
      </c>
      <c r="K37" s="9"/>
      <c r="L37" s="9"/>
      <c r="M37" s="9"/>
    </row>
    <row r="38" spans="2:13" ht="13.5" thickBot="1" x14ac:dyDescent="0.25">
      <c r="B38" s="8"/>
      <c r="C38" s="9"/>
      <c r="D38" s="9"/>
      <c r="E38" s="9"/>
      <c r="F38" s="9"/>
      <c r="G38" s="9"/>
      <c r="H38" s="12"/>
      <c r="I38" s="12"/>
      <c r="J38" s="23">
        <f>SUM(J35:J37)</f>
        <v>2500</v>
      </c>
      <c r="K38" s="9"/>
      <c r="L38" s="9"/>
      <c r="M38" s="9"/>
    </row>
    <row r="39" spans="2:13" ht="13.5" thickTop="1" x14ac:dyDescent="0.2">
      <c r="B39" s="8"/>
      <c r="C39" s="32" t="s">
        <v>11</v>
      </c>
      <c r="D39" s="9"/>
      <c r="E39" s="9"/>
      <c r="F39" s="9"/>
      <c r="G39" s="12" t="s">
        <v>31</v>
      </c>
      <c r="H39" s="9"/>
      <c r="I39" s="9"/>
      <c r="J39" s="9"/>
      <c r="K39" s="9"/>
      <c r="L39" s="9"/>
      <c r="M39" s="9"/>
    </row>
    <row r="40" spans="2:13" x14ac:dyDescent="0.2">
      <c r="B40" s="8"/>
      <c r="C40" s="31" t="s">
        <v>32</v>
      </c>
      <c r="D40" s="6">
        <v>250</v>
      </c>
      <c r="E40" s="9" t="s">
        <v>0</v>
      </c>
      <c r="F40" s="9" t="s">
        <v>1</v>
      </c>
      <c r="G40" s="29">
        <v>5</v>
      </c>
      <c r="H40" s="9"/>
      <c r="I40" s="9"/>
      <c r="J40" s="21">
        <f>D40*G40</f>
        <v>1250</v>
      </c>
      <c r="K40" s="9"/>
      <c r="L40" s="9"/>
      <c r="M40" s="9"/>
    </row>
    <row r="41" spans="2:13" x14ac:dyDescent="0.2">
      <c r="B41" s="8"/>
      <c r="C41" s="31"/>
      <c r="D41" s="6">
        <v>50</v>
      </c>
      <c r="E41" s="9" t="s">
        <v>0</v>
      </c>
      <c r="F41" s="9" t="s">
        <v>1</v>
      </c>
      <c r="G41" s="29">
        <v>5.5</v>
      </c>
      <c r="H41" s="9"/>
      <c r="I41" s="9"/>
      <c r="J41" s="22">
        <f>D41*G41</f>
        <v>275</v>
      </c>
      <c r="K41" s="9"/>
      <c r="L41" s="9"/>
      <c r="M41" s="9"/>
    </row>
    <row r="42" spans="2:13" x14ac:dyDescent="0.2">
      <c r="B42" s="8"/>
      <c r="C42" s="31" t="s">
        <v>33</v>
      </c>
      <c r="D42" s="6">
        <v>50</v>
      </c>
      <c r="E42" s="9" t="s">
        <v>0</v>
      </c>
      <c r="F42" s="9" t="s">
        <v>1</v>
      </c>
      <c r="G42" s="29">
        <v>5.5</v>
      </c>
      <c r="H42" s="9"/>
      <c r="I42" s="9"/>
      <c r="J42" s="22">
        <f>D42*G42</f>
        <v>275</v>
      </c>
      <c r="K42" s="9"/>
      <c r="L42" s="9"/>
      <c r="M42" s="9"/>
    </row>
    <row r="43" spans="2:13" ht="13.5" thickBot="1" x14ac:dyDescent="0.25">
      <c r="B43" s="8"/>
      <c r="C43" s="31"/>
      <c r="D43" s="9"/>
      <c r="E43" s="9"/>
      <c r="F43" s="9"/>
      <c r="G43" s="9"/>
      <c r="H43" s="9"/>
      <c r="I43" s="9"/>
      <c r="J43" s="23">
        <f>SUM(J40:J42)</f>
        <v>1800</v>
      </c>
      <c r="K43" s="9"/>
      <c r="L43" s="9"/>
      <c r="M43" s="9"/>
    </row>
    <row r="44" spans="2:13" ht="13.5" thickTop="1" x14ac:dyDescent="0.2">
      <c r="B44" s="8"/>
      <c r="C44" s="31"/>
      <c r="D44" s="9"/>
      <c r="E44" s="9"/>
      <c r="F44" s="9"/>
      <c r="G44" s="9"/>
      <c r="H44" s="9"/>
      <c r="I44" s="9"/>
      <c r="J44" s="9"/>
      <c r="K44" s="9"/>
      <c r="L44" s="9"/>
      <c r="M44" s="9"/>
    </row>
    <row r="45" spans="2:13" x14ac:dyDescent="0.2">
      <c r="B45" s="8" t="s">
        <v>22</v>
      </c>
      <c r="C45" s="20" t="s">
        <v>34</v>
      </c>
      <c r="D45" s="9"/>
      <c r="E45" s="9"/>
      <c r="F45" s="9"/>
      <c r="G45" s="9"/>
      <c r="H45" s="9"/>
      <c r="I45" s="9"/>
      <c r="J45" s="9"/>
      <c r="K45" s="9"/>
      <c r="L45" s="9"/>
      <c r="M45" s="9"/>
    </row>
    <row r="46" spans="2:13" x14ac:dyDescent="0.2">
      <c r="B46" s="8"/>
      <c r="C46" s="28" t="s">
        <v>26</v>
      </c>
      <c r="D46" s="9" t="s">
        <v>25</v>
      </c>
      <c r="E46" s="9"/>
      <c r="F46" s="9"/>
      <c r="G46" s="9"/>
      <c r="H46" s="9"/>
      <c r="I46" s="9"/>
      <c r="J46" s="9"/>
      <c r="K46" s="9"/>
      <c r="L46" s="9"/>
      <c r="M46" s="9"/>
    </row>
    <row r="47" spans="2:13" x14ac:dyDescent="0.2">
      <c r="B47" s="8"/>
      <c r="C47" s="9"/>
      <c r="D47" s="6">
        <v>400</v>
      </c>
      <c r="E47" s="9" t="s">
        <v>0</v>
      </c>
      <c r="F47" s="9" t="s">
        <v>1</v>
      </c>
      <c r="G47" s="29">
        <v>2</v>
      </c>
      <c r="H47" s="12" t="s">
        <v>2</v>
      </c>
      <c r="I47" s="12"/>
      <c r="J47" s="21">
        <f>D47*G47</f>
        <v>800</v>
      </c>
      <c r="K47" s="9"/>
      <c r="L47" s="9"/>
      <c r="M47" s="9"/>
    </row>
    <row r="48" spans="2:13" x14ac:dyDescent="0.2">
      <c r="B48" s="8"/>
      <c r="C48" s="9"/>
      <c r="D48" s="6">
        <v>150</v>
      </c>
      <c r="E48" s="9" t="s">
        <v>0</v>
      </c>
      <c r="F48" s="9" t="s">
        <v>1</v>
      </c>
      <c r="G48" s="29">
        <v>5.5</v>
      </c>
      <c r="H48" s="12" t="s">
        <v>2</v>
      </c>
      <c r="I48" s="12"/>
      <c r="J48" s="22">
        <f>D48*G48</f>
        <v>825</v>
      </c>
      <c r="K48" s="9"/>
      <c r="L48" s="9"/>
      <c r="M48" s="9"/>
    </row>
    <row r="49" spans="2:13" ht="13.5" thickBot="1" x14ac:dyDescent="0.25">
      <c r="B49" s="8"/>
      <c r="C49" s="9"/>
      <c r="D49" s="9"/>
      <c r="E49" s="9"/>
      <c r="F49" s="9"/>
      <c r="G49" s="9"/>
      <c r="H49" s="12"/>
      <c r="I49" s="12"/>
      <c r="J49" s="23">
        <f>SUM(J46:J48)</f>
        <v>1625</v>
      </c>
      <c r="K49" s="9"/>
      <c r="L49" s="9"/>
      <c r="M49" s="9"/>
    </row>
    <row r="50" spans="2:13" ht="13.5" thickTop="1" x14ac:dyDescent="0.2">
      <c r="B50" s="8"/>
      <c r="C50" s="9" t="s">
        <v>11</v>
      </c>
      <c r="D50" s="9"/>
      <c r="E50" s="9"/>
      <c r="F50" s="9"/>
      <c r="G50" s="9"/>
      <c r="H50" s="12"/>
      <c r="I50" s="12"/>
      <c r="J50" s="9"/>
      <c r="K50" s="9"/>
      <c r="L50" s="9"/>
      <c r="M50" s="9"/>
    </row>
    <row r="51" spans="2:13" x14ac:dyDescent="0.2">
      <c r="B51" s="8"/>
      <c r="C51" s="9" t="s">
        <v>3</v>
      </c>
      <c r="D51" s="16" t="s">
        <v>7</v>
      </c>
      <c r="E51" s="9" t="s">
        <v>6</v>
      </c>
      <c r="F51" s="12" t="s">
        <v>14</v>
      </c>
      <c r="G51" s="9" t="s">
        <v>5</v>
      </c>
      <c r="H51" s="16" t="s">
        <v>2</v>
      </c>
      <c r="I51" s="16"/>
      <c r="J51" s="9" t="s">
        <v>4</v>
      </c>
      <c r="K51" s="9"/>
      <c r="L51" s="9"/>
      <c r="M51" s="9"/>
    </row>
    <row r="52" spans="2:13" ht="13.5" thickBot="1" x14ac:dyDescent="0.25">
      <c r="B52" s="8"/>
      <c r="C52" s="21">
        <f>400*2</f>
        <v>800</v>
      </c>
      <c r="D52" s="16" t="s">
        <v>7</v>
      </c>
      <c r="E52" s="21">
        <v>1675</v>
      </c>
      <c r="F52" s="12" t="s">
        <v>14</v>
      </c>
      <c r="G52" s="21">
        <v>1625</v>
      </c>
      <c r="H52" s="16" t="s">
        <v>2</v>
      </c>
      <c r="I52" s="9"/>
      <c r="J52" s="24">
        <f>C52+E52-G52</f>
        <v>850</v>
      </c>
      <c r="K52" s="9"/>
      <c r="L52" s="9"/>
      <c r="M52" s="9"/>
    </row>
    <row r="53" spans="2:13" ht="13.5" thickTop="1" x14ac:dyDescent="0.2">
      <c r="B53" s="8"/>
      <c r="C53" s="9"/>
      <c r="D53" s="9"/>
      <c r="E53" s="9"/>
      <c r="F53" s="9"/>
      <c r="G53" s="9"/>
      <c r="H53" s="9"/>
      <c r="I53" s="9"/>
      <c r="J53" s="9"/>
      <c r="K53" s="9"/>
      <c r="L53" s="9"/>
      <c r="M53" s="9"/>
    </row>
    <row r="54" spans="2:13" x14ac:dyDescent="0.2">
      <c r="B54" s="8"/>
      <c r="C54" s="28" t="s">
        <v>27</v>
      </c>
      <c r="D54" s="9" t="s">
        <v>28</v>
      </c>
      <c r="E54" s="9"/>
      <c r="F54" s="9"/>
      <c r="G54" s="9"/>
      <c r="H54" s="9"/>
      <c r="I54" s="9"/>
      <c r="J54" s="9"/>
      <c r="K54" s="9"/>
      <c r="L54" s="9"/>
      <c r="M54" s="9"/>
    </row>
    <row r="55" spans="2:13" x14ac:dyDescent="0.2">
      <c r="B55" s="8"/>
      <c r="C55" s="9"/>
      <c r="D55" s="6">
        <v>400</v>
      </c>
      <c r="E55" s="9" t="s">
        <v>0</v>
      </c>
      <c r="F55" s="9" t="s">
        <v>1</v>
      </c>
      <c r="G55" s="29">
        <v>2</v>
      </c>
      <c r="H55" s="12" t="s">
        <v>2</v>
      </c>
      <c r="I55" s="12"/>
      <c r="J55" s="21">
        <f>D55*G55</f>
        <v>800</v>
      </c>
      <c r="K55" s="9"/>
      <c r="L55" s="9"/>
      <c r="M55" s="9"/>
    </row>
    <row r="56" spans="2:13" x14ac:dyDescent="0.2">
      <c r="B56" s="8"/>
      <c r="C56" s="9"/>
      <c r="D56" s="6">
        <v>50</v>
      </c>
      <c r="E56" s="9" t="s">
        <v>0</v>
      </c>
      <c r="F56" s="9" t="s">
        <v>1</v>
      </c>
      <c r="G56" s="29">
        <v>5.5</v>
      </c>
      <c r="H56" s="12" t="s">
        <v>2</v>
      </c>
      <c r="I56" s="12"/>
      <c r="J56" s="22">
        <f>D56*G56</f>
        <v>275</v>
      </c>
      <c r="K56" s="9"/>
      <c r="L56" s="9"/>
      <c r="M56" s="9"/>
    </row>
    <row r="57" spans="2:13" ht="13.5" thickBot="1" x14ac:dyDescent="0.25">
      <c r="B57" s="8"/>
      <c r="C57" s="9"/>
      <c r="D57" s="9"/>
      <c r="E57" s="9"/>
      <c r="F57" s="9"/>
      <c r="G57" s="9"/>
      <c r="H57" s="12"/>
      <c r="I57" s="12"/>
      <c r="J57" s="23">
        <f>SUM(J54:J56)</f>
        <v>1075</v>
      </c>
      <c r="K57" s="9"/>
      <c r="L57" s="9"/>
      <c r="M57" s="9"/>
    </row>
    <row r="58" spans="2:13" ht="13.5" thickTop="1" x14ac:dyDescent="0.2">
      <c r="B58" s="8"/>
      <c r="C58" s="9" t="s">
        <v>11</v>
      </c>
      <c r="D58" s="9"/>
      <c r="E58" s="9"/>
      <c r="F58" s="9"/>
      <c r="G58" s="9"/>
      <c r="H58" s="12"/>
      <c r="I58" s="12"/>
      <c r="J58" s="9"/>
      <c r="K58" s="9"/>
      <c r="L58" s="9"/>
      <c r="M58" s="9"/>
    </row>
    <row r="59" spans="2:13" x14ac:dyDescent="0.2">
      <c r="B59" s="8"/>
      <c r="C59" s="9" t="s">
        <v>3</v>
      </c>
      <c r="D59" s="16" t="s">
        <v>7</v>
      </c>
      <c r="E59" s="9" t="s">
        <v>6</v>
      </c>
      <c r="F59" s="12" t="s">
        <v>14</v>
      </c>
      <c r="G59" s="9" t="s">
        <v>5</v>
      </c>
      <c r="H59" s="16" t="s">
        <v>2</v>
      </c>
      <c r="I59" s="16"/>
      <c r="J59" s="9" t="s">
        <v>4</v>
      </c>
      <c r="K59" s="9"/>
      <c r="L59" s="9"/>
      <c r="M59" s="9"/>
    </row>
    <row r="60" spans="2:13" ht="13.5" thickBot="1" x14ac:dyDescent="0.25">
      <c r="B60" s="8"/>
      <c r="C60" s="21">
        <v>1625</v>
      </c>
      <c r="D60" s="16" t="s">
        <v>7</v>
      </c>
      <c r="E60" s="21">
        <v>1375</v>
      </c>
      <c r="F60" s="12" t="s">
        <v>14</v>
      </c>
      <c r="G60" s="21">
        <v>1075</v>
      </c>
      <c r="H60" s="16" t="s">
        <v>2</v>
      </c>
      <c r="I60" s="9"/>
      <c r="J60" s="24">
        <f>C60+E60-G60</f>
        <v>1925</v>
      </c>
      <c r="K60" s="9"/>
      <c r="L60" s="9"/>
      <c r="M60" s="9"/>
    </row>
    <row r="61" spans="2:13" ht="13.5" thickTop="1" x14ac:dyDescent="0.2">
      <c r="B61" s="8"/>
      <c r="C61" s="9"/>
      <c r="D61" s="9"/>
      <c r="E61" s="9"/>
      <c r="F61" s="9"/>
      <c r="G61" s="9"/>
      <c r="H61" s="9"/>
      <c r="I61" s="9"/>
      <c r="J61" s="9"/>
      <c r="K61" s="9"/>
      <c r="L61" s="9"/>
      <c r="M61" s="9"/>
    </row>
    <row r="62" spans="2:13" x14ac:dyDescent="0.2">
      <c r="B62" s="8" t="s">
        <v>35</v>
      </c>
      <c r="C62" s="20" t="s">
        <v>36</v>
      </c>
      <c r="D62" s="9"/>
      <c r="E62" s="9"/>
      <c r="F62" s="9"/>
      <c r="G62" s="9"/>
      <c r="H62" s="9"/>
      <c r="I62" s="9"/>
      <c r="J62" s="9"/>
      <c r="K62" s="9"/>
      <c r="L62" s="9"/>
      <c r="M62" s="9"/>
    </row>
    <row r="63" spans="2:13" x14ac:dyDescent="0.2">
      <c r="B63" s="8"/>
      <c r="C63" s="28" t="s">
        <v>26</v>
      </c>
      <c r="D63" s="9" t="s">
        <v>25</v>
      </c>
      <c r="E63" s="9"/>
      <c r="F63" s="9"/>
      <c r="G63" s="9"/>
      <c r="H63" s="9"/>
      <c r="I63" s="9"/>
      <c r="J63" s="9"/>
      <c r="K63" s="9"/>
      <c r="L63" s="9"/>
      <c r="M63" s="9"/>
    </row>
    <row r="64" spans="2:13" x14ac:dyDescent="0.2">
      <c r="B64" s="8"/>
      <c r="C64" s="9"/>
      <c r="D64" s="6">
        <v>400</v>
      </c>
      <c r="E64" s="9" t="s">
        <v>0</v>
      </c>
      <c r="F64" s="9" t="s">
        <v>1</v>
      </c>
      <c r="G64" s="29">
        <v>2</v>
      </c>
      <c r="H64" s="12" t="s">
        <v>2</v>
      </c>
      <c r="I64" s="12"/>
      <c r="J64" s="21">
        <f>D64*G64</f>
        <v>800</v>
      </c>
      <c r="K64" s="9"/>
      <c r="L64" s="9"/>
      <c r="M64" s="9"/>
    </row>
    <row r="65" spans="2:13" x14ac:dyDescent="0.2">
      <c r="B65" s="8"/>
      <c r="C65" s="9"/>
      <c r="D65" s="6">
        <v>50</v>
      </c>
      <c r="E65" s="9" t="s">
        <v>0</v>
      </c>
      <c r="F65" s="9" t="s">
        <v>1</v>
      </c>
      <c r="G65" s="29">
        <v>5.5</v>
      </c>
      <c r="H65" s="12" t="s">
        <v>2</v>
      </c>
      <c r="I65" s="12"/>
      <c r="J65" s="22">
        <f>D65*G65</f>
        <v>275</v>
      </c>
      <c r="K65" s="9"/>
      <c r="L65" s="9"/>
      <c r="M65" s="9"/>
    </row>
    <row r="66" spans="2:13" x14ac:dyDescent="0.2">
      <c r="B66" s="8"/>
      <c r="C66" s="9"/>
      <c r="D66" s="6">
        <v>100</v>
      </c>
      <c r="E66" s="9" t="s">
        <v>0</v>
      </c>
      <c r="F66" s="9" t="s">
        <v>1</v>
      </c>
      <c r="G66" s="29">
        <v>5.75</v>
      </c>
      <c r="H66" s="12" t="s">
        <v>2</v>
      </c>
      <c r="I66" s="12"/>
      <c r="J66" s="22">
        <f>D66*G66</f>
        <v>575</v>
      </c>
      <c r="K66" s="9"/>
      <c r="L66" s="9"/>
      <c r="M66" s="9"/>
    </row>
    <row r="67" spans="2:13" ht="13.5" thickBot="1" x14ac:dyDescent="0.25">
      <c r="B67" s="8"/>
      <c r="C67" s="9"/>
      <c r="D67" s="9"/>
      <c r="E67" s="9"/>
      <c r="F67" s="9"/>
      <c r="G67" s="9"/>
      <c r="H67" s="12"/>
      <c r="I67" s="12"/>
      <c r="J67" s="23">
        <f>SUM(J64:J66)</f>
        <v>1650</v>
      </c>
      <c r="K67" s="9"/>
      <c r="L67" s="9"/>
      <c r="M67" s="9"/>
    </row>
    <row r="68" spans="2:13" ht="13.5" thickTop="1" x14ac:dyDescent="0.2">
      <c r="B68" s="8"/>
      <c r="C68" s="32" t="s">
        <v>11</v>
      </c>
      <c r="D68" s="9"/>
      <c r="E68" s="9"/>
      <c r="F68" s="9"/>
      <c r="G68" s="12" t="s">
        <v>31</v>
      </c>
      <c r="H68" s="9"/>
      <c r="I68" s="9"/>
      <c r="J68" s="9"/>
      <c r="K68" s="9"/>
      <c r="L68" s="9"/>
      <c r="M68" s="9"/>
    </row>
    <row r="69" spans="2:13" ht="13.5" thickBot="1" x14ac:dyDescent="0.25">
      <c r="B69" s="8"/>
      <c r="C69" s="31" t="s">
        <v>30</v>
      </c>
      <c r="D69" s="6">
        <v>150</v>
      </c>
      <c r="E69" s="9" t="s">
        <v>0</v>
      </c>
      <c r="F69" s="9" t="s">
        <v>1</v>
      </c>
      <c r="G69" s="29">
        <v>5.5</v>
      </c>
      <c r="H69" s="12" t="s">
        <v>2</v>
      </c>
      <c r="I69" s="12"/>
      <c r="J69" s="24">
        <f>D69*G69</f>
        <v>825</v>
      </c>
      <c r="K69" s="9"/>
      <c r="L69" s="9"/>
      <c r="M69" s="9"/>
    </row>
    <row r="70" spans="2:13" ht="13.5" thickTop="1" x14ac:dyDescent="0.2">
      <c r="B70" s="8"/>
      <c r="C70" s="30"/>
      <c r="D70" s="9"/>
      <c r="E70" s="9"/>
      <c r="F70" s="9"/>
      <c r="G70" s="9"/>
      <c r="H70" s="9"/>
      <c r="I70" s="9"/>
      <c r="J70" s="9"/>
      <c r="K70" s="9"/>
      <c r="L70" s="9"/>
      <c r="M70" s="9"/>
    </row>
    <row r="71" spans="2:13" x14ac:dyDescent="0.2">
      <c r="B71" s="8"/>
      <c r="C71" s="28" t="s">
        <v>27</v>
      </c>
      <c r="D71" s="9" t="s">
        <v>28</v>
      </c>
      <c r="E71" s="9"/>
      <c r="F71" s="9"/>
      <c r="G71" s="9"/>
      <c r="H71" s="9"/>
      <c r="I71" s="9"/>
      <c r="J71" s="9"/>
      <c r="K71" s="9"/>
      <c r="L71" s="9"/>
      <c r="M71" s="9"/>
    </row>
    <row r="72" spans="2:13" x14ac:dyDescent="0.2">
      <c r="B72" s="8"/>
      <c r="C72" s="9"/>
      <c r="D72" s="6">
        <v>400</v>
      </c>
      <c r="E72" s="9" t="s">
        <v>0</v>
      </c>
      <c r="F72" s="9" t="s">
        <v>1</v>
      </c>
      <c r="G72" s="29">
        <v>2</v>
      </c>
      <c r="H72" s="12" t="s">
        <v>2</v>
      </c>
      <c r="I72" s="12"/>
      <c r="J72" s="21">
        <f>D72*G72</f>
        <v>800</v>
      </c>
      <c r="K72" s="9"/>
      <c r="L72" s="9"/>
      <c r="M72" s="9"/>
    </row>
    <row r="73" spans="2:13" x14ac:dyDescent="0.2">
      <c r="B73" s="8"/>
      <c r="C73" s="9"/>
      <c r="D73" s="6">
        <v>50</v>
      </c>
      <c r="E73" s="9" t="s">
        <v>0</v>
      </c>
      <c r="F73" s="9" t="s">
        <v>1</v>
      </c>
      <c r="G73" s="29">
        <v>5.5</v>
      </c>
      <c r="H73" s="12" t="s">
        <v>2</v>
      </c>
      <c r="I73" s="12"/>
      <c r="J73" s="22">
        <f>D73*G73</f>
        <v>275</v>
      </c>
      <c r="K73" s="9"/>
      <c r="L73" s="9"/>
      <c r="M73" s="9"/>
    </row>
    <row r="74" spans="2:13" ht="13.5" thickBot="1" x14ac:dyDescent="0.25">
      <c r="B74" s="8"/>
      <c r="C74" s="9"/>
      <c r="D74" s="9"/>
      <c r="E74" s="9"/>
      <c r="F74" s="9"/>
      <c r="G74" s="9"/>
      <c r="H74" s="12"/>
      <c r="I74" s="12"/>
      <c r="J74" s="23">
        <f>SUM(J72:J73)</f>
        <v>1075</v>
      </c>
      <c r="K74" s="9"/>
      <c r="L74" s="9"/>
      <c r="M74" s="9"/>
    </row>
    <row r="75" spans="2:13" ht="13.5" thickTop="1" x14ac:dyDescent="0.2">
      <c r="B75" s="8"/>
      <c r="C75" s="32" t="s">
        <v>11</v>
      </c>
      <c r="D75" s="9"/>
      <c r="E75" s="9"/>
      <c r="F75" s="9"/>
      <c r="G75" s="12" t="s">
        <v>31</v>
      </c>
      <c r="H75" s="9"/>
      <c r="I75" s="9"/>
      <c r="J75" s="9"/>
      <c r="K75" s="9"/>
      <c r="L75" s="9"/>
      <c r="M75" s="9"/>
    </row>
    <row r="76" spans="2:13" x14ac:dyDescent="0.2">
      <c r="B76" s="8"/>
      <c r="C76" s="31" t="s">
        <v>32</v>
      </c>
      <c r="D76" s="6">
        <v>250</v>
      </c>
      <c r="E76" s="9" t="s">
        <v>0</v>
      </c>
      <c r="F76" s="9" t="s">
        <v>1</v>
      </c>
      <c r="G76" s="29">
        <v>5.5</v>
      </c>
      <c r="H76" s="9"/>
      <c r="I76" s="9"/>
      <c r="J76" s="34">
        <f>D76*G76</f>
        <v>1375</v>
      </c>
      <c r="K76" s="9"/>
      <c r="L76" s="9"/>
      <c r="M76" s="9"/>
    </row>
    <row r="77" spans="2:13" x14ac:dyDescent="0.2">
      <c r="B77" s="8"/>
      <c r="C77" s="31"/>
      <c r="D77" s="6">
        <v>50</v>
      </c>
      <c r="E77" s="9" t="s">
        <v>0</v>
      </c>
      <c r="F77" s="9" t="s">
        <v>1</v>
      </c>
      <c r="G77" s="29">
        <v>5.75</v>
      </c>
      <c r="H77" s="9"/>
      <c r="I77" s="9"/>
      <c r="J77" s="33">
        <f>D77*G77</f>
        <v>287.5</v>
      </c>
      <c r="K77" s="9"/>
      <c r="L77" s="9"/>
      <c r="M77" s="9"/>
    </row>
    <row r="78" spans="2:13" x14ac:dyDescent="0.2">
      <c r="B78" s="8"/>
      <c r="C78" s="31" t="s">
        <v>33</v>
      </c>
      <c r="D78" s="6">
        <v>50</v>
      </c>
      <c r="E78" s="9" t="s">
        <v>0</v>
      </c>
      <c r="F78" s="9" t="s">
        <v>1</v>
      </c>
      <c r="G78" s="29">
        <v>5.75</v>
      </c>
      <c r="H78" s="9"/>
      <c r="I78" s="9"/>
      <c r="J78" s="33">
        <f>D78*G78</f>
        <v>287.5</v>
      </c>
      <c r="K78" s="9"/>
      <c r="L78" s="9"/>
      <c r="M78" s="9"/>
    </row>
    <row r="79" spans="2:13" ht="13.5" thickBot="1" x14ac:dyDescent="0.25">
      <c r="B79" s="8"/>
      <c r="C79" s="31"/>
      <c r="D79" s="9"/>
      <c r="E79" s="9"/>
      <c r="F79" s="9"/>
      <c r="G79" s="9"/>
      <c r="H79" s="9"/>
      <c r="I79" s="9"/>
      <c r="J79" s="35">
        <f>SUM(J76:J78)</f>
        <v>1950</v>
      </c>
      <c r="K79" s="9"/>
      <c r="L79" s="9"/>
      <c r="M79" s="9"/>
    </row>
    <row r="80" spans="2:13" ht="13.5" thickTop="1" x14ac:dyDescent="0.2">
      <c r="B80" s="8"/>
      <c r="C80" s="30"/>
      <c r="D80" s="9"/>
      <c r="E80" s="9"/>
      <c r="F80" s="9"/>
      <c r="G80" s="9"/>
      <c r="H80" s="9"/>
      <c r="I80" s="9"/>
      <c r="J80" s="9"/>
      <c r="K80" s="9"/>
      <c r="L80" s="9"/>
      <c r="M80" s="9"/>
    </row>
    <row r="81" spans="1:13" x14ac:dyDescent="0.2">
      <c r="B81" s="8" t="s">
        <v>37</v>
      </c>
      <c r="C81" s="20" t="s">
        <v>38</v>
      </c>
      <c r="D81" s="9"/>
      <c r="E81" s="9"/>
      <c r="F81" s="9"/>
      <c r="G81" s="9"/>
      <c r="H81" s="9"/>
      <c r="I81" s="9"/>
      <c r="J81" s="9"/>
      <c r="K81" s="9"/>
      <c r="L81" s="9"/>
      <c r="M81" s="9"/>
    </row>
    <row r="82" spans="1:13" x14ac:dyDescent="0.2">
      <c r="B82" s="12"/>
      <c r="C82" s="28" t="s">
        <v>26</v>
      </c>
      <c r="D82" s="9" t="s">
        <v>25</v>
      </c>
      <c r="E82" s="9"/>
      <c r="F82" s="9"/>
      <c r="G82" s="9"/>
      <c r="H82" s="9"/>
      <c r="I82" s="9"/>
      <c r="J82" s="9"/>
      <c r="K82" s="9"/>
      <c r="L82" s="9"/>
      <c r="M82" s="9"/>
    </row>
    <row r="83" spans="1:13" x14ac:dyDescent="0.2">
      <c r="B83" s="12"/>
      <c r="C83" s="9"/>
      <c r="D83" s="37" t="s">
        <v>3</v>
      </c>
      <c r="E83" s="37"/>
      <c r="F83" s="9"/>
      <c r="G83" s="9"/>
      <c r="H83" s="9"/>
      <c r="I83" s="9"/>
      <c r="J83" s="21">
        <v>1600</v>
      </c>
      <c r="K83" s="9"/>
      <c r="L83" s="9"/>
      <c r="M83" s="9"/>
    </row>
    <row r="84" spans="1:13" x14ac:dyDescent="0.2">
      <c r="B84" s="12"/>
      <c r="C84" s="9"/>
      <c r="D84" s="37" t="s">
        <v>39</v>
      </c>
      <c r="E84" s="37"/>
      <c r="F84" s="9"/>
      <c r="G84" s="9"/>
      <c r="H84" s="9"/>
      <c r="I84" s="9"/>
      <c r="J84" s="27">
        <v>1675</v>
      </c>
      <c r="K84" s="9"/>
      <c r="L84" s="9"/>
      <c r="M84" s="9"/>
    </row>
    <row r="85" spans="1:13" x14ac:dyDescent="0.2">
      <c r="B85" s="12"/>
      <c r="C85" s="9"/>
      <c r="D85" s="37" t="s">
        <v>8</v>
      </c>
      <c r="E85" s="37"/>
      <c r="F85" s="9"/>
      <c r="G85" s="9"/>
      <c r="H85" s="9"/>
      <c r="I85" s="9"/>
      <c r="J85" s="21">
        <f>J83+J84</f>
        <v>3275</v>
      </c>
      <c r="K85" s="9"/>
      <c r="L85" s="9"/>
      <c r="M85" s="9"/>
    </row>
    <row r="86" spans="1:13" x14ac:dyDescent="0.2">
      <c r="B86" s="12"/>
      <c r="C86" s="9"/>
      <c r="D86" s="37" t="s">
        <v>40</v>
      </c>
      <c r="E86" s="37"/>
      <c r="F86" s="9"/>
      <c r="G86" s="9"/>
      <c r="H86" s="9"/>
      <c r="I86" s="9"/>
      <c r="J86" s="27">
        <v>700</v>
      </c>
      <c r="K86" s="9"/>
      <c r="L86" s="9"/>
      <c r="M86" s="9"/>
    </row>
    <row r="87" spans="1:13" x14ac:dyDescent="0.2">
      <c r="B87" s="12"/>
      <c r="C87" s="9"/>
      <c r="D87" s="37" t="s">
        <v>9</v>
      </c>
      <c r="E87" s="37"/>
      <c r="F87" s="9"/>
      <c r="G87" s="9"/>
      <c r="H87" s="9"/>
      <c r="I87" s="9"/>
      <c r="J87" s="36">
        <f>J85/J86</f>
        <v>4.6785714285714288</v>
      </c>
      <c r="K87" s="9"/>
      <c r="L87" s="9"/>
      <c r="M87" s="9"/>
    </row>
    <row r="88" spans="1:13" ht="13.5" thickBot="1" x14ac:dyDescent="0.25">
      <c r="B88" s="12"/>
      <c r="C88" s="9"/>
      <c r="D88" s="37" t="s">
        <v>10</v>
      </c>
      <c r="E88" s="37"/>
      <c r="F88" s="9"/>
      <c r="G88" s="9"/>
      <c r="H88" s="9"/>
      <c r="I88" s="9"/>
      <c r="J88" s="24">
        <f>550*J87</f>
        <v>2573.2142857142858</v>
      </c>
      <c r="K88" s="9"/>
      <c r="L88" s="9"/>
      <c r="M88" s="9"/>
    </row>
    <row r="89" spans="1:13" ht="13.5" thickTop="1" x14ac:dyDescent="0.2">
      <c r="B89" s="12"/>
      <c r="C89" s="9"/>
      <c r="D89" s="9"/>
      <c r="E89" s="9"/>
      <c r="F89" s="9"/>
      <c r="G89" s="9"/>
      <c r="H89" s="9"/>
      <c r="I89" s="9"/>
      <c r="J89" s="9"/>
      <c r="K89" s="9"/>
      <c r="L89" s="9"/>
      <c r="M89" s="9"/>
    </row>
    <row r="90" spans="1:13" x14ac:dyDescent="0.2">
      <c r="A90" s="5"/>
      <c r="B90" s="9"/>
      <c r="C90" s="9" t="s">
        <v>11</v>
      </c>
      <c r="D90" s="9"/>
      <c r="E90" s="9"/>
      <c r="F90" s="9"/>
      <c r="G90" s="9"/>
      <c r="H90" s="12"/>
      <c r="I90" s="12"/>
      <c r="J90" s="9"/>
      <c r="K90" s="9"/>
      <c r="L90" s="9"/>
      <c r="M90" s="9"/>
    </row>
    <row r="91" spans="1:13" ht="20.100000000000001" customHeight="1" x14ac:dyDescent="0.2">
      <c r="A91" s="5"/>
      <c r="B91" s="9"/>
      <c r="C91" s="9" t="s">
        <v>3</v>
      </c>
      <c r="D91" s="16" t="s">
        <v>7</v>
      </c>
      <c r="E91" s="9" t="s">
        <v>6</v>
      </c>
      <c r="F91" s="12" t="s">
        <v>14</v>
      </c>
      <c r="G91" s="9" t="s">
        <v>5</v>
      </c>
      <c r="H91" s="16" t="s">
        <v>2</v>
      </c>
      <c r="I91" s="16"/>
      <c r="J91" s="9" t="s">
        <v>4</v>
      </c>
      <c r="K91" s="9"/>
      <c r="L91" s="9"/>
      <c r="M91" s="9"/>
    </row>
    <row r="92" spans="1:13" ht="13.5" thickBot="1" x14ac:dyDescent="0.25">
      <c r="A92" s="5"/>
      <c r="B92" s="9"/>
      <c r="C92" s="21">
        <v>1600</v>
      </c>
      <c r="D92" s="16" t="s">
        <v>7</v>
      </c>
      <c r="E92" s="21">
        <v>1675</v>
      </c>
      <c r="F92" s="12" t="s">
        <v>14</v>
      </c>
      <c r="G92" s="21">
        <v>2573</v>
      </c>
      <c r="H92" s="16" t="s">
        <v>2</v>
      </c>
      <c r="I92" s="9"/>
      <c r="J92" s="24">
        <f>C92+E92-G92</f>
        <v>702</v>
      </c>
      <c r="K92" s="9"/>
      <c r="L92" s="9"/>
      <c r="M92" s="9"/>
    </row>
    <row r="93" spans="1:13" ht="13.5" thickTop="1" x14ac:dyDescent="0.2">
      <c r="B93" s="12"/>
      <c r="C93" s="9"/>
      <c r="D93" s="9"/>
      <c r="E93" s="9"/>
      <c r="F93" s="9"/>
      <c r="G93" s="9"/>
      <c r="H93" s="9"/>
      <c r="I93" s="9"/>
      <c r="J93" s="9"/>
      <c r="K93" s="9"/>
      <c r="L93" s="9"/>
      <c r="M93" s="9"/>
    </row>
    <row r="94" spans="1:13" x14ac:dyDescent="0.2">
      <c r="B94" s="12"/>
      <c r="C94" s="28" t="s">
        <v>27</v>
      </c>
      <c r="D94" s="9" t="s">
        <v>28</v>
      </c>
      <c r="E94" s="9"/>
      <c r="F94" s="9"/>
      <c r="G94" s="9"/>
      <c r="H94" s="9"/>
      <c r="I94" s="9"/>
      <c r="J94" s="9"/>
      <c r="K94" s="9"/>
      <c r="L94" s="9"/>
      <c r="M94" s="9"/>
    </row>
    <row r="95" spans="1:13" x14ac:dyDescent="0.2">
      <c r="B95" s="12"/>
      <c r="C95" s="9"/>
      <c r="D95" s="37" t="s">
        <v>3</v>
      </c>
      <c r="E95" s="37"/>
      <c r="F95" s="9"/>
      <c r="G95" s="9"/>
      <c r="H95" s="9"/>
      <c r="I95" s="9"/>
      <c r="J95" s="21">
        <v>2573</v>
      </c>
      <c r="K95" s="9"/>
      <c r="L95" s="9"/>
      <c r="M95" s="9"/>
    </row>
    <row r="96" spans="1:13" x14ac:dyDescent="0.2">
      <c r="B96" s="12"/>
      <c r="C96" s="9"/>
      <c r="D96" s="37" t="s">
        <v>39</v>
      </c>
      <c r="E96" s="37"/>
      <c r="F96" s="9"/>
      <c r="G96" s="9"/>
      <c r="H96" s="9"/>
      <c r="I96" s="9"/>
      <c r="J96" s="27">
        <v>1375</v>
      </c>
      <c r="K96" s="9"/>
      <c r="L96" s="9"/>
      <c r="M96" s="9"/>
    </row>
    <row r="97" spans="2:13" x14ac:dyDescent="0.2">
      <c r="B97" s="12"/>
      <c r="C97" s="9"/>
      <c r="D97" s="37" t="s">
        <v>8</v>
      </c>
      <c r="E97" s="37"/>
      <c r="F97" s="9"/>
      <c r="G97" s="9"/>
      <c r="H97" s="9"/>
      <c r="I97" s="9"/>
      <c r="J97" s="21">
        <f>J95+J96</f>
        <v>3948</v>
      </c>
      <c r="K97" s="9"/>
      <c r="L97" s="9"/>
      <c r="M97" s="9"/>
    </row>
    <row r="98" spans="2:13" x14ac:dyDescent="0.2">
      <c r="B98" s="12"/>
      <c r="C98" s="9"/>
      <c r="D98" s="37" t="s">
        <v>40</v>
      </c>
      <c r="E98" s="37"/>
      <c r="F98" s="9"/>
      <c r="G98" s="9"/>
      <c r="H98" s="9"/>
      <c r="I98" s="9"/>
      <c r="J98" s="27">
        <v>800</v>
      </c>
      <c r="K98" s="9"/>
      <c r="L98" s="9"/>
      <c r="M98" s="9"/>
    </row>
    <row r="99" spans="2:13" x14ac:dyDescent="0.2">
      <c r="B99" s="12"/>
      <c r="C99" s="9"/>
      <c r="D99" s="37" t="s">
        <v>9</v>
      </c>
      <c r="E99" s="37"/>
      <c r="F99" s="9"/>
      <c r="G99" s="9"/>
      <c r="H99" s="9"/>
      <c r="I99" s="9"/>
      <c r="J99" s="36">
        <f>J97/J98</f>
        <v>4.9349999999999996</v>
      </c>
      <c r="K99" s="9"/>
      <c r="L99" s="9"/>
      <c r="M99" s="9"/>
    </row>
    <row r="100" spans="2:13" ht="13.5" thickBot="1" x14ac:dyDescent="0.25">
      <c r="B100" s="12"/>
      <c r="C100" s="9"/>
      <c r="D100" s="37" t="s">
        <v>10</v>
      </c>
      <c r="E100" s="37"/>
      <c r="F100" s="9"/>
      <c r="G100" s="9"/>
      <c r="H100" s="9"/>
      <c r="I100" s="9"/>
      <c r="J100" s="24">
        <f>450*J99</f>
        <v>2220.75</v>
      </c>
      <c r="K100" s="9"/>
      <c r="L100" s="9"/>
      <c r="M100" s="9"/>
    </row>
    <row r="101" spans="2:13" ht="13.5" thickTop="1" x14ac:dyDescent="0.2">
      <c r="B101" s="12"/>
      <c r="C101" s="9"/>
      <c r="D101" s="9"/>
      <c r="E101" s="9"/>
      <c r="F101" s="9"/>
      <c r="G101" s="9"/>
      <c r="H101" s="9"/>
      <c r="I101" s="9"/>
      <c r="J101" s="9"/>
      <c r="K101" s="9"/>
      <c r="L101" s="9"/>
      <c r="M101" s="9"/>
    </row>
    <row r="102" spans="2:13" x14ac:dyDescent="0.2">
      <c r="B102" s="12"/>
      <c r="C102" s="9" t="s">
        <v>11</v>
      </c>
      <c r="D102" s="9"/>
      <c r="E102" s="9"/>
      <c r="F102" s="9"/>
      <c r="G102" s="9"/>
      <c r="H102" s="12"/>
      <c r="I102" s="12"/>
      <c r="J102" s="9"/>
      <c r="K102" s="9"/>
      <c r="L102" s="9"/>
      <c r="M102" s="9"/>
    </row>
    <row r="103" spans="2:13" x14ac:dyDescent="0.2">
      <c r="B103" s="12"/>
      <c r="C103" s="9" t="s">
        <v>3</v>
      </c>
      <c r="D103" s="16" t="s">
        <v>7</v>
      </c>
      <c r="E103" s="9" t="s">
        <v>6</v>
      </c>
      <c r="F103" s="12" t="s">
        <v>14</v>
      </c>
      <c r="G103" s="9" t="s">
        <v>5</v>
      </c>
      <c r="H103" s="16" t="s">
        <v>2</v>
      </c>
      <c r="I103" s="16"/>
      <c r="J103" s="9" t="s">
        <v>4</v>
      </c>
      <c r="K103" s="9"/>
      <c r="L103" s="9"/>
      <c r="M103" s="9"/>
    </row>
    <row r="104" spans="2:13" ht="13.5" thickBot="1" x14ac:dyDescent="0.25">
      <c r="B104" s="12"/>
      <c r="C104" s="21">
        <v>2573</v>
      </c>
      <c r="D104" s="16" t="s">
        <v>7</v>
      </c>
      <c r="E104" s="21">
        <v>1375</v>
      </c>
      <c r="F104" s="12" t="s">
        <v>14</v>
      </c>
      <c r="G104" s="21">
        <v>2221</v>
      </c>
      <c r="H104" s="16" t="s">
        <v>2</v>
      </c>
      <c r="I104" s="9"/>
      <c r="J104" s="24">
        <f>C104+E104-G104</f>
        <v>1727</v>
      </c>
      <c r="K104" s="9"/>
      <c r="L104" s="9"/>
      <c r="M104" s="9"/>
    </row>
    <row r="105" spans="2:13" ht="13.5" thickTop="1" x14ac:dyDescent="0.2">
      <c r="B105" s="12"/>
      <c r="C105" s="9"/>
      <c r="D105" s="9"/>
      <c r="E105" s="9"/>
      <c r="F105" s="9"/>
      <c r="G105" s="9"/>
      <c r="H105" s="9"/>
      <c r="I105" s="9"/>
      <c r="J105" s="9"/>
      <c r="K105" s="9"/>
      <c r="L105" s="9"/>
      <c r="M105" s="9"/>
    </row>
    <row r="106" spans="2:13" x14ac:dyDescent="0.2">
      <c r="B106" s="8" t="s">
        <v>42</v>
      </c>
      <c r="C106" s="20" t="s">
        <v>41</v>
      </c>
      <c r="D106" s="9"/>
      <c r="E106" s="9"/>
      <c r="F106" s="9"/>
      <c r="G106" s="9"/>
      <c r="H106" s="9"/>
      <c r="I106" s="9"/>
      <c r="J106" s="9"/>
      <c r="K106" s="9"/>
      <c r="L106" s="9"/>
      <c r="M106" s="9"/>
    </row>
    <row r="107" spans="2:13" x14ac:dyDescent="0.2">
      <c r="B107" s="12"/>
      <c r="C107" s="9"/>
      <c r="D107" s="9"/>
      <c r="E107" s="9"/>
      <c r="F107" s="9"/>
      <c r="G107" s="9"/>
      <c r="H107" s="9"/>
      <c r="I107" s="9"/>
      <c r="J107" s="9"/>
      <c r="K107" s="9"/>
      <c r="L107" s="9"/>
      <c r="M107" s="9"/>
    </row>
    <row r="108" spans="2:13" x14ac:dyDescent="0.2">
      <c r="B108" s="12"/>
      <c r="C108" s="28"/>
      <c r="D108" s="9"/>
      <c r="E108" s="9"/>
      <c r="F108" s="9"/>
      <c r="G108" s="12" t="s">
        <v>31</v>
      </c>
      <c r="H108" s="9"/>
      <c r="I108" s="9"/>
      <c r="J108" s="12" t="s">
        <v>44</v>
      </c>
      <c r="K108" s="9"/>
      <c r="L108" s="12" t="s">
        <v>46</v>
      </c>
      <c r="M108" s="9"/>
    </row>
    <row r="109" spans="2:13" x14ac:dyDescent="0.2">
      <c r="B109" s="12"/>
      <c r="C109" s="38" t="s">
        <v>43</v>
      </c>
      <c r="D109" s="6">
        <v>400</v>
      </c>
      <c r="E109" s="9" t="s">
        <v>0</v>
      </c>
      <c r="F109" s="9" t="s">
        <v>1</v>
      </c>
      <c r="G109" s="40">
        <v>4</v>
      </c>
      <c r="H109" s="12" t="s">
        <v>2</v>
      </c>
      <c r="I109" s="12"/>
      <c r="J109" s="21">
        <f>D109*G109</f>
        <v>1600</v>
      </c>
      <c r="K109" s="9"/>
      <c r="L109" s="9"/>
      <c r="M109" s="9"/>
    </row>
    <row r="110" spans="2:13" x14ac:dyDescent="0.2">
      <c r="B110" s="12"/>
      <c r="C110" s="9" t="s">
        <v>45</v>
      </c>
      <c r="D110" s="25">
        <v>200</v>
      </c>
      <c r="E110" s="9" t="s">
        <v>0</v>
      </c>
      <c r="F110" s="9" t="s">
        <v>1</v>
      </c>
      <c r="G110" s="40">
        <v>5.5</v>
      </c>
      <c r="H110" s="12" t="s">
        <v>2</v>
      </c>
      <c r="I110" s="12"/>
      <c r="J110" s="27">
        <f>D110*G110</f>
        <v>1100</v>
      </c>
      <c r="K110" s="9"/>
      <c r="L110" s="9"/>
      <c r="M110" s="9"/>
    </row>
    <row r="111" spans="2:13" x14ac:dyDescent="0.2">
      <c r="B111" s="12"/>
      <c r="C111" s="9" t="s">
        <v>47</v>
      </c>
      <c r="D111" s="39">
        <f>D109+D110</f>
        <v>600</v>
      </c>
      <c r="E111" s="9"/>
      <c r="F111" s="9"/>
      <c r="G111" s="9"/>
      <c r="H111" s="9"/>
      <c r="I111" s="9"/>
      <c r="J111" s="21">
        <f>J109+J110</f>
        <v>2700</v>
      </c>
      <c r="K111" s="9"/>
      <c r="L111" s="41">
        <f>J111/D111</f>
        <v>4.5</v>
      </c>
      <c r="M111" s="9"/>
    </row>
    <row r="112" spans="2:13" x14ac:dyDescent="0.2">
      <c r="B112" s="12"/>
      <c r="C112" s="9" t="s">
        <v>30</v>
      </c>
      <c r="D112" s="25">
        <v>150</v>
      </c>
      <c r="E112" s="9" t="s">
        <v>0</v>
      </c>
      <c r="F112" s="9" t="s">
        <v>1</v>
      </c>
      <c r="G112" s="40">
        <v>4.5</v>
      </c>
      <c r="H112" s="12" t="s">
        <v>2</v>
      </c>
      <c r="I112" s="9"/>
      <c r="J112" s="27">
        <f>D112*G112</f>
        <v>675</v>
      </c>
      <c r="K112" s="9"/>
      <c r="L112" s="9"/>
      <c r="M112" s="9"/>
    </row>
    <row r="113" spans="2:13" x14ac:dyDescent="0.2">
      <c r="B113" s="12"/>
      <c r="C113" s="9" t="s">
        <v>48</v>
      </c>
      <c r="D113" s="39">
        <f>D111-D112</f>
        <v>450</v>
      </c>
      <c r="E113" s="9"/>
      <c r="F113" s="9"/>
      <c r="G113" s="9"/>
      <c r="H113" s="9"/>
      <c r="I113" s="9"/>
      <c r="J113" s="21">
        <f>J111-J112</f>
        <v>2025</v>
      </c>
      <c r="K113" s="9"/>
      <c r="L113" s="41">
        <f>J113/D113</f>
        <v>4.5</v>
      </c>
      <c r="M113" s="9"/>
    </row>
    <row r="114" spans="2:13" x14ac:dyDescent="0.2">
      <c r="B114" s="12"/>
      <c r="C114" s="9" t="s">
        <v>49</v>
      </c>
      <c r="D114" s="25">
        <v>100</v>
      </c>
      <c r="E114" s="9" t="s">
        <v>0</v>
      </c>
      <c r="F114" s="9" t="s">
        <v>1</v>
      </c>
      <c r="G114" s="40">
        <v>5.75</v>
      </c>
      <c r="H114" s="12" t="s">
        <v>2</v>
      </c>
      <c r="I114" s="12"/>
      <c r="J114" s="27">
        <f>D114*G114</f>
        <v>575</v>
      </c>
      <c r="K114" s="9"/>
      <c r="L114" s="9"/>
      <c r="M114" s="9"/>
    </row>
    <row r="115" spans="2:13" x14ac:dyDescent="0.2">
      <c r="B115" s="12"/>
      <c r="C115" s="42" t="s">
        <v>50</v>
      </c>
      <c r="D115" s="39">
        <f>D113+D114</f>
        <v>550</v>
      </c>
      <c r="E115" s="9"/>
      <c r="F115" s="9"/>
      <c r="G115" s="9"/>
      <c r="H115" s="9"/>
      <c r="I115" s="9"/>
      <c r="J115" s="21">
        <f>J113+J114</f>
        <v>2600</v>
      </c>
      <c r="K115" s="9"/>
      <c r="L115" s="41">
        <f>J115/D115</f>
        <v>4.7272727272727275</v>
      </c>
      <c r="M115" s="9"/>
    </row>
    <row r="116" spans="2:13" x14ac:dyDescent="0.2">
      <c r="B116" s="12"/>
      <c r="C116" s="9" t="s">
        <v>51</v>
      </c>
      <c r="D116" s="25">
        <v>250</v>
      </c>
      <c r="E116" s="9" t="s">
        <v>0</v>
      </c>
      <c r="F116" s="9" t="s">
        <v>1</v>
      </c>
      <c r="G116" s="40">
        <v>5.5</v>
      </c>
      <c r="H116" s="12" t="s">
        <v>2</v>
      </c>
      <c r="I116" s="12"/>
      <c r="J116" s="27">
        <f>D116*G116</f>
        <v>1375</v>
      </c>
      <c r="K116" s="9"/>
      <c r="L116" s="9"/>
      <c r="M116" s="9"/>
    </row>
    <row r="117" spans="2:13" x14ac:dyDescent="0.2">
      <c r="B117" s="12"/>
      <c r="C117" s="9" t="s">
        <v>52</v>
      </c>
      <c r="D117" s="39">
        <f>D115+D116</f>
        <v>800</v>
      </c>
      <c r="E117" s="9"/>
      <c r="F117" s="9"/>
      <c r="G117" s="9"/>
      <c r="H117" s="9"/>
      <c r="I117" s="9"/>
      <c r="J117" s="21">
        <f>J115+J116</f>
        <v>3975</v>
      </c>
      <c r="K117" s="9"/>
      <c r="L117" s="41">
        <f>J117/D117</f>
        <v>4.96875</v>
      </c>
      <c r="M117" s="9"/>
    </row>
    <row r="118" spans="2:13" x14ac:dyDescent="0.2">
      <c r="B118" s="12"/>
      <c r="C118" s="9" t="s">
        <v>32</v>
      </c>
      <c r="D118" s="25">
        <v>300</v>
      </c>
      <c r="E118" s="9" t="s">
        <v>0</v>
      </c>
      <c r="F118" s="9" t="s">
        <v>1</v>
      </c>
      <c r="G118" s="40">
        <v>4.9687999999999999</v>
      </c>
      <c r="H118" s="12" t="s">
        <v>2</v>
      </c>
      <c r="I118" s="9"/>
      <c r="J118" s="27">
        <f>D118*G118</f>
        <v>1490.6399999999999</v>
      </c>
      <c r="K118" s="9"/>
      <c r="L118" s="9"/>
      <c r="M118" s="9"/>
    </row>
    <row r="119" spans="2:13" x14ac:dyDescent="0.2">
      <c r="B119" s="12"/>
      <c r="C119" s="9" t="s">
        <v>53</v>
      </c>
      <c r="D119" s="39">
        <f>D117-D118</f>
        <v>500</v>
      </c>
      <c r="E119" s="9"/>
      <c r="F119" s="9"/>
      <c r="G119" s="9"/>
      <c r="H119" s="9"/>
      <c r="I119" s="9"/>
      <c r="J119" s="21">
        <f>J117-J118</f>
        <v>2484.36</v>
      </c>
      <c r="K119" s="9"/>
      <c r="L119" s="9"/>
      <c r="M119" s="9"/>
    </row>
    <row r="120" spans="2:13" x14ac:dyDescent="0.2">
      <c r="B120" s="12"/>
      <c r="C120" s="9" t="s">
        <v>33</v>
      </c>
      <c r="D120" s="25">
        <v>50</v>
      </c>
      <c r="E120" s="9" t="s">
        <v>0</v>
      </c>
      <c r="F120" s="9" t="s">
        <v>1</v>
      </c>
      <c r="G120" s="40">
        <v>4.9687999999999999</v>
      </c>
      <c r="H120" s="12" t="s">
        <v>2</v>
      </c>
      <c r="I120" s="9"/>
      <c r="J120" s="27">
        <f>D120*G120</f>
        <v>248.44</v>
      </c>
      <c r="K120" s="9"/>
      <c r="L120" s="9"/>
      <c r="M120" s="9"/>
    </row>
    <row r="121" spans="2:13" ht="13.5" thickBot="1" x14ac:dyDescent="0.25">
      <c r="B121" s="12"/>
      <c r="C121" s="42" t="s">
        <v>54</v>
      </c>
      <c r="D121" s="39">
        <f>D119-D120</f>
        <v>450</v>
      </c>
      <c r="E121" s="9"/>
      <c r="F121" s="9"/>
      <c r="G121" s="9"/>
      <c r="H121" s="9"/>
      <c r="I121" s="9"/>
      <c r="J121" s="23">
        <f>J119-J120</f>
        <v>2235.92</v>
      </c>
      <c r="K121" s="9"/>
      <c r="L121" s="9"/>
      <c r="M121" s="9"/>
    </row>
    <row r="122" spans="2:13" ht="13.5" thickTop="1" x14ac:dyDescent="0.2">
      <c r="B122" s="12"/>
      <c r="C122" s="9"/>
      <c r="D122" s="9"/>
      <c r="E122" s="9"/>
      <c r="F122" s="9"/>
      <c r="G122" s="9"/>
      <c r="H122" s="9"/>
      <c r="I122" s="9"/>
      <c r="J122" s="9"/>
      <c r="K122" s="9"/>
      <c r="L122" s="9"/>
      <c r="M122" s="9"/>
    </row>
    <row r="123" spans="2:13" x14ac:dyDescent="0.2">
      <c r="B123" s="12"/>
      <c r="C123" s="43" t="s">
        <v>55</v>
      </c>
      <c r="D123" s="9"/>
      <c r="E123" s="9"/>
      <c r="F123" s="9"/>
      <c r="G123" s="12" t="s">
        <v>31</v>
      </c>
      <c r="H123" s="9"/>
      <c r="I123" s="9"/>
      <c r="J123" s="9"/>
      <c r="K123" s="9"/>
      <c r="L123" s="9"/>
      <c r="M123" s="9"/>
    </row>
    <row r="124" spans="2:13" ht="13.5" thickBot="1" x14ac:dyDescent="0.25">
      <c r="B124" s="12"/>
      <c r="C124" s="31" t="s">
        <v>30</v>
      </c>
      <c r="D124" s="6">
        <v>150</v>
      </c>
      <c r="E124" s="9" t="s">
        <v>0</v>
      </c>
      <c r="F124" s="9" t="s">
        <v>1</v>
      </c>
      <c r="G124" s="40">
        <v>4.5</v>
      </c>
      <c r="H124" s="9"/>
      <c r="I124" s="9"/>
      <c r="J124" s="44">
        <f>D124*G124</f>
        <v>675</v>
      </c>
      <c r="K124" s="9"/>
      <c r="L124" s="9"/>
      <c r="M124" s="9"/>
    </row>
    <row r="125" spans="2:13" ht="13.5" thickTop="1" x14ac:dyDescent="0.2">
      <c r="B125" s="12"/>
      <c r="C125" s="9"/>
      <c r="D125" s="9"/>
      <c r="E125" s="9"/>
      <c r="F125" s="9"/>
      <c r="G125" s="9"/>
      <c r="H125" s="9"/>
      <c r="I125" s="9"/>
      <c r="J125" s="9"/>
      <c r="K125" s="9"/>
      <c r="L125" s="9"/>
      <c r="M125" s="9"/>
    </row>
    <row r="126" spans="2:13" x14ac:dyDescent="0.2">
      <c r="B126" s="12"/>
      <c r="C126" s="43" t="s">
        <v>56</v>
      </c>
      <c r="D126" s="9"/>
      <c r="E126" s="9"/>
      <c r="F126" s="9"/>
      <c r="G126" s="9"/>
      <c r="H126" s="9"/>
      <c r="I126" s="9"/>
      <c r="J126" s="9"/>
      <c r="K126" s="9"/>
      <c r="L126" s="9"/>
      <c r="M126" s="9"/>
    </row>
    <row r="127" spans="2:13" x14ac:dyDescent="0.2">
      <c r="B127" s="12"/>
      <c r="C127" s="31" t="s">
        <v>32</v>
      </c>
      <c r="D127" s="6">
        <v>300</v>
      </c>
      <c r="E127" s="9" t="s">
        <v>0</v>
      </c>
      <c r="F127" s="9" t="s">
        <v>1</v>
      </c>
      <c r="G127" s="40">
        <v>4.9687999999999999</v>
      </c>
      <c r="H127" s="9"/>
      <c r="I127" s="9"/>
      <c r="J127" s="21">
        <f>D127*G127</f>
        <v>1490.6399999999999</v>
      </c>
      <c r="K127" s="9"/>
      <c r="L127" s="9"/>
      <c r="M127" s="9"/>
    </row>
    <row r="128" spans="2:13" x14ac:dyDescent="0.2">
      <c r="B128" s="12"/>
      <c r="C128" s="31" t="s">
        <v>33</v>
      </c>
      <c r="D128" s="6">
        <v>50</v>
      </c>
      <c r="E128" s="9" t="s">
        <v>0</v>
      </c>
      <c r="F128" s="9" t="s">
        <v>1</v>
      </c>
      <c r="G128" s="40">
        <v>4.9687999999999999</v>
      </c>
      <c r="H128" s="9"/>
      <c r="I128" s="9"/>
      <c r="J128" s="22">
        <f>D128*G128</f>
        <v>248.44</v>
      </c>
      <c r="K128" s="9"/>
      <c r="L128" s="9"/>
      <c r="M128" s="9"/>
    </row>
    <row r="129" spans="1:13" ht="13.5" thickBot="1" x14ac:dyDescent="0.25">
      <c r="B129" s="12"/>
      <c r="C129" s="31"/>
      <c r="D129" s="9"/>
      <c r="E129" s="9"/>
      <c r="F129" s="9"/>
      <c r="G129" s="9"/>
      <c r="H129" s="9"/>
      <c r="I129" s="9"/>
      <c r="J129" s="45">
        <f>SUM(J126:J128)</f>
        <v>1739.08</v>
      </c>
      <c r="K129" s="9"/>
      <c r="L129" s="9"/>
      <c r="M129" s="9"/>
    </row>
    <row r="130" spans="1:13" ht="13.5" thickTop="1" x14ac:dyDescent="0.2">
      <c r="B130" s="12"/>
      <c r="C130" s="31"/>
      <c r="D130" s="9"/>
      <c r="E130" s="9"/>
      <c r="F130" s="9"/>
      <c r="G130" s="9"/>
      <c r="H130" s="9"/>
      <c r="I130" s="9"/>
      <c r="J130" s="9"/>
      <c r="K130" s="9"/>
      <c r="L130" s="9"/>
      <c r="M130" s="9"/>
    </row>
    <row r="132" spans="1:13" x14ac:dyDescent="0.2">
      <c r="A132" s="26" t="s">
        <v>19</v>
      </c>
      <c r="B132" s="1" t="s">
        <v>16</v>
      </c>
    </row>
    <row r="133" spans="1:13" x14ac:dyDescent="0.2">
      <c r="A133" s="26"/>
      <c r="B133" s="2" t="s">
        <v>17</v>
      </c>
    </row>
    <row r="134" spans="1:13" ht="18" customHeight="1" x14ac:dyDescent="0.2">
      <c r="A134" s="9"/>
      <c r="B134" s="12"/>
      <c r="C134" s="31"/>
      <c r="D134" s="9"/>
      <c r="E134" s="9"/>
      <c r="F134" s="9"/>
      <c r="G134" s="12" t="s">
        <v>4</v>
      </c>
      <c r="H134" s="9"/>
      <c r="I134" s="9"/>
      <c r="J134" s="12" t="s">
        <v>10</v>
      </c>
      <c r="K134" s="9"/>
      <c r="L134" s="9"/>
      <c r="M134" s="9"/>
    </row>
    <row r="135" spans="1:13" x14ac:dyDescent="0.2">
      <c r="A135" s="9"/>
      <c r="B135" s="12"/>
      <c r="C135" s="28" t="s">
        <v>26</v>
      </c>
      <c r="D135" s="9"/>
      <c r="E135" s="9"/>
      <c r="F135" s="9"/>
      <c r="G135" s="9"/>
      <c r="H135" s="9"/>
      <c r="I135" s="9"/>
      <c r="J135" s="9"/>
      <c r="K135" s="9"/>
      <c r="L135" s="9"/>
      <c r="M135" s="9"/>
    </row>
    <row r="136" spans="1:13" x14ac:dyDescent="0.2">
      <c r="A136" s="9"/>
      <c r="B136" s="12"/>
      <c r="C136" s="46" t="s">
        <v>58</v>
      </c>
      <c r="D136" s="9"/>
      <c r="E136" s="9"/>
      <c r="F136" s="9"/>
      <c r="G136" s="21">
        <v>850</v>
      </c>
      <c r="H136" s="9"/>
      <c r="I136" s="9"/>
      <c r="J136" s="21">
        <v>1625</v>
      </c>
      <c r="K136" s="9"/>
      <c r="L136" s="9"/>
      <c r="M136" s="9"/>
    </row>
    <row r="137" spans="1:13" x14ac:dyDescent="0.2">
      <c r="A137" s="9"/>
      <c r="B137" s="12"/>
      <c r="C137" s="46" t="s">
        <v>59</v>
      </c>
      <c r="D137" s="9"/>
      <c r="E137" s="9"/>
      <c r="F137" s="9"/>
      <c r="G137" s="27">
        <v>-825</v>
      </c>
      <c r="H137" s="9"/>
      <c r="I137" s="9"/>
      <c r="J137" s="27">
        <v>-1650</v>
      </c>
      <c r="K137" s="9"/>
      <c r="L137" s="9"/>
      <c r="M137" s="9"/>
    </row>
    <row r="138" spans="1:13" ht="13.5" thickBot="1" x14ac:dyDescent="0.25">
      <c r="A138" s="9"/>
      <c r="B138" s="12"/>
      <c r="C138" s="46" t="s">
        <v>60</v>
      </c>
      <c r="D138" s="9"/>
      <c r="E138" s="9"/>
      <c r="F138" s="9"/>
      <c r="G138" s="23">
        <f>G136+G137</f>
        <v>25</v>
      </c>
      <c r="H138" s="9"/>
      <c r="I138" s="9"/>
      <c r="J138" s="23">
        <f>J136+J137</f>
        <v>-25</v>
      </c>
      <c r="K138" s="9"/>
      <c r="L138" s="9"/>
      <c r="M138" s="9"/>
    </row>
    <row r="139" spans="1:13" ht="13.5" thickTop="1" x14ac:dyDescent="0.2">
      <c r="A139" s="9"/>
      <c r="B139" s="12"/>
      <c r="C139" s="28" t="s">
        <v>27</v>
      </c>
      <c r="D139" s="9"/>
      <c r="E139" s="9"/>
      <c r="F139" s="9"/>
      <c r="G139" s="9"/>
      <c r="H139" s="9"/>
      <c r="I139" s="9"/>
      <c r="J139" s="9"/>
      <c r="K139" s="9"/>
      <c r="L139" s="9"/>
      <c r="M139" s="9"/>
    </row>
    <row r="140" spans="1:13" x14ac:dyDescent="0.2">
      <c r="A140" s="9"/>
      <c r="B140" s="12"/>
      <c r="C140" s="46" t="s">
        <v>58</v>
      </c>
      <c r="D140" s="9"/>
      <c r="E140" s="9"/>
      <c r="F140" s="9"/>
      <c r="G140" s="21">
        <v>1925</v>
      </c>
      <c r="H140" s="9"/>
      <c r="I140" s="9"/>
      <c r="J140" s="21">
        <v>1075</v>
      </c>
      <c r="K140" s="9"/>
      <c r="L140" s="9"/>
      <c r="M140" s="9"/>
    </row>
    <row r="141" spans="1:13" x14ac:dyDescent="0.2">
      <c r="A141" s="9"/>
      <c r="B141" s="12"/>
      <c r="C141" s="46" t="s">
        <v>59</v>
      </c>
      <c r="D141" s="9"/>
      <c r="E141" s="9"/>
      <c r="F141" s="9"/>
      <c r="G141" s="27">
        <v>-1950</v>
      </c>
      <c r="H141" s="9"/>
      <c r="I141" s="9"/>
      <c r="J141" s="27">
        <v>-1075</v>
      </c>
      <c r="K141" s="9"/>
      <c r="L141" s="9"/>
      <c r="M141" s="9"/>
    </row>
    <row r="142" spans="1:13" ht="13.5" thickBot="1" x14ac:dyDescent="0.25">
      <c r="A142" s="9"/>
      <c r="B142" s="12"/>
      <c r="C142" s="46" t="s">
        <v>60</v>
      </c>
      <c r="D142" s="9"/>
      <c r="E142" s="9"/>
      <c r="F142" s="9"/>
      <c r="G142" s="23">
        <f>G140+G141</f>
        <v>-25</v>
      </c>
      <c r="H142" s="9"/>
      <c r="I142" s="9"/>
      <c r="J142" s="23">
        <f>J140+J141</f>
        <v>0</v>
      </c>
      <c r="K142" s="9"/>
      <c r="L142" s="9"/>
      <c r="M142" s="9"/>
    </row>
    <row r="143" spans="1:13" ht="13.5" thickTop="1" x14ac:dyDescent="0.2">
      <c r="A143" s="9"/>
      <c r="B143" s="12"/>
      <c r="C143" s="31"/>
      <c r="D143" s="9"/>
      <c r="E143" s="9"/>
      <c r="F143" s="9"/>
      <c r="G143" s="9"/>
      <c r="H143" s="9"/>
      <c r="I143" s="9"/>
      <c r="J143" s="9"/>
      <c r="K143" s="9"/>
      <c r="L143" s="9"/>
      <c r="M143" s="9"/>
    </row>
    <row r="144" spans="1:13" x14ac:dyDescent="0.2">
      <c r="A144" s="5"/>
      <c r="B144" s="3" t="s">
        <v>23</v>
      </c>
    </row>
    <row r="145" spans="1:13" ht="15" x14ac:dyDescent="0.25">
      <c r="A145" s="9"/>
      <c r="B145" s="55" t="s">
        <v>61</v>
      </c>
      <c r="C145" s="56"/>
      <c r="D145" s="56"/>
      <c r="E145" s="56"/>
      <c r="F145" s="56"/>
      <c r="G145" s="56"/>
      <c r="H145" s="56"/>
      <c r="I145" s="56"/>
      <c r="J145" s="56"/>
      <c r="K145" s="56"/>
      <c r="L145" s="56"/>
      <c r="M145" s="9"/>
    </row>
    <row r="146" spans="1:13" x14ac:dyDescent="0.2">
      <c r="A146" s="9"/>
      <c r="B146" s="63" t="s">
        <v>63</v>
      </c>
      <c r="C146" s="63"/>
      <c r="D146" s="63"/>
      <c r="E146" s="63"/>
      <c r="F146" s="63"/>
      <c r="G146" s="63"/>
      <c r="H146" s="63"/>
      <c r="I146" s="63"/>
      <c r="J146" s="63"/>
      <c r="K146" s="63"/>
      <c r="L146" s="64"/>
      <c r="M146" s="9"/>
    </row>
    <row r="147" spans="1:13" x14ac:dyDescent="0.2">
      <c r="A147" s="9"/>
      <c r="B147" s="63"/>
      <c r="C147" s="63"/>
      <c r="D147" s="63"/>
      <c r="E147" s="63"/>
      <c r="F147" s="63"/>
      <c r="G147" s="63"/>
      <c r="H147" s="63"/>
      <c r="I147" s="63"/>
      <c r="J147" s="63"/>
      <c r="K147" s="63"/>
      <c r="L147" s="64"/>
      <c r="M147" s="9"/>
    </row>
    <row r="148" spans="1:13" x14ac:dyDescent="0.2">
      <c r="A148" s="9"/>
      <c r="B148" s="63"/>
      <c r="C148" s="63"/>
      <c r="D148" s="63"/>
      <c r="E148" s="63"/>
      <c r="F148" s="63"/>
      <c r="G148" s="63"/>
      <c r="H148" s="63"/>
      <c r="I148" s="63"/>
      <c r="J148" s="63"/>
      <c r="K148" s="63"/>
      <c r="L148" s="64"/>
      <c r="M148" s="9"/>
    </row>
    <row r="149" spans="1:13" x14ac:dyDescent="0.2">
      <c r="A149" s="9"/>
      <c r="B149" s="63"/>
      <c r="C149" s="63"/>
      <c r="D149" s="63"/>
      <c r="E149" s="63"/>
      <c r="F149" s="63"/>
      <c r="G149" s="63"/>
      <c r="H149" s="63"/>
      <c r="I149" s="63"/>
      <c r="J149" s="63"/>
      <c r="K149" s="63"/>
      <c r="L149" s="64"/>
      <c r="M149" s="9"/>
    </row>
    <row r="150" spans="1:13" x14ac:dyDescent="0.2">
      <c r="A150" s="9"/>
      <c r="B150" s="63"/>
      <c r="C150" s="63"/>
      <c r="D150" s="63"/>
      <c r="E150" s="63"/>
      <c r="F150" s="63"/>
      <c r="G150" s="63"/>
      <c r="H150" s="63"/>
      <c r="I150" s="63"/>
      <c r="J150" s="63"/>
      <c r="K150" s="63"/>
      <c r="L150" s="64"/>
      <c r="M150" s="9"/>
    </row>
    <row r="151" spans="1:13" x14ac:dyDescent="0.2">
      <c r="A151" s="9"/>
      <c r="B151" s="63"/>
      <c r="C151" s="63"/>
      <c r="D151" s="63"/>
      <c r="E151" s="63"/>
      <c r="F151" s="63"/>
      <c r="G151" s="63"/>
      <c r="H151" s="63"/>
      <c r="I151" s="63"/>
      <c r="J151" s="63"/>
      <c r="K151" s="63"/>
      <c r="L151" s="64"/>
      <c r="M151" s="9"/>
    </row>
    <row r="152" spans="1:13" x14ac:dyDescent="0.2">
      <c r="A152" s="9"/>
      <c r="B152" s="63"/>
      <c r="C152" s="63"/>
      <c r="D152" s="63"/>
      <c r="E152" s="63"/>
      <c r="F152" s="63"/>
      <c r="G152" s="63"/>
      <c r="H152" s="63"/>
      <c r="I152" s="63"/>
      <c r="J152" s="63"/>
      <c r="K152" s="63"/>
      <c r="L152" s="64"/>
      <c r="M152" s="9"/>
    </row>
    <row r="153" spans="1:13" x14ac:dyDescent="0.2">
      <c r="A153" s="9"/>
      <c r="B153" s="63"/>
      <c r="C153" s="63"/>
      <c r="D153" s="63"/>
      <c r="E153" s="63"/>
      <c r="F153" s="63"/>
      <c r="G153" s="63"/>
      <c r="H153" s="63"/>
      <c r="I153" s="63"/>
      <c r="J153" s="63"/>
      <c r="K153" s="63"/>
      <c r="L153" s="64"/>
      <c r="M153" s="9"/>
    </row>
    <row r="154" spans="1:13" x14ac:dyDescent="0.2">
      <c r="A154" s="9"/>
      <c r="B154" s="63"/>
      <c r="C154" s="63"/>
      <c r="D154" s="63"/>
      <c r="E154" s="63"/>
      <c r="F154" s="63"/>
      <c r="G154" s="63"/>
      <c r="H154" s="63"/>
      <c r="I154" s="63"/>
      <c r="J154" s="63"/>
      <c r="K154" s="63"/>
      <c r="L154" s="64"/>
      <c r="M154" s="9"/>
    </row>
    <row r="155" spans="1:13" x14ac:dyDescent="0.2">
      <c r="A155" s="9"/>
      <c r="B155" s="63"/>
      <c r="C155" s="63"/>
      <c r="D155" s="63"/>
      <c r="E155" s="63"/>
      <c r="F155" s="63"/>
      <c r="G155" s="63"/>
      <c r="H155" s="63"/>
      <c r="I155" s="63"/>
      <c r="J155" s="63"/>
      <c r="K155" s="63"/>
      <c r="L155" s="64"/>
      <c r="M155" s="9"/>
    </row>
    <row r="156" spans="1:13" x14ac:dyDescent="0.2">
      <c r="A156" s="9"/>
      <c r="B156" s="63"/>
      <c r="C156" s="63"/>
      <c r="D156" s="63"/>
      <c r="E156" s="63"/>
      <c r="F156" s="63"/>
      <c r="G156" s="63"/>
      <c r="H156" s="63"/>
      <c r="I156" s="63"/>
      <c r="J156" s="63"/>
      <c r="K156" s="63"/>
      <c r="L156" s="64"/>
      <c r="M156" s="9"/>
    </row>
    <row r="157" spans="1:13" x14ac:dyDescent="0.2">
      <c r="A157" s="9"/>
      <c r="B157" s="63"/>
      <c r="C157" s="63"/>
      <c r="D157" s="63"/>
      <c r="E157" s="63"/>
      <c r="F157" s="63"/>
      <c r="G157" s="63"/>
      <c r="H157" s="63"/>
      <c r="I157" s="63"/>
      <c r="J157" s="63"/>
      <c r="K157" s="63"/>
      <c r="L157" s="64"/>
      <c r="M157" s="9"/>
    </row>
    <row r="158" spans="1:13" x14ac:dyDescent="0.2">
      <c r="A158" s="9"/>
      <c r="B158" s="63"/>
      <c r="C158" s="63"/>
      <c r="D158" s="63"/>
      <c r="E158" s="63"/>
      <c r="F158" s="63"/>
      <c r="G158" s="63"/>
      <c r="H158" s="63"/>
      <c r="I158" s="63"/>
      <c r="J158" s="63"/>
      <c r="K158" s="63"/>
      <c r="L158" s="64"/>
      <c r="M158" s="9"/>
    </row>
    <row r="159" spans="1:13" x14ac:dyDescent="0.2">
      <c r="A159" s="9"/>
      <c r="B159" s="63"/>
      <c r="C159" s="63"/>
      <c r="D159" s="63"/>
      <c r="E159" s="63"/>
      <c r="F159" s="63"/>
      <c r="G159" s="63"/>
      <c r="H159" s="63"/>
      <c r="I159" s="63"/>
      <c r="J159" s="63"/>
      <c r="K159" s="63"/>
      <c r="L159" s="64"/>
      <c r="M159" s="9"/>
    </row>
    <row r="160" spans="1:13" x14ac:dyDescent="0.2">
      <c r="A160" s="9"/>
      <c r="B160" s="63"/>
      <c r="C160" s="63"/>
      <c r="D160" s="63"/>
      <c r="E160" s="63"/>
      <c r="F160" s="63"/>
      <c r="G160" s="63"/>
      <c r="H160" s="63"/>
      <c r="I160" s="63"/>
      <c r="J160" s="63"/>
      <c r="K160" s="63"/>
      <c r="L160" s="64"/>
      <c r="M160" s="9"/>
    </row>
    <row r="161" spans="1:13" x14ac:dyDescent="0.2">
      <c r="A161" s="9"/>
      <c r="B161" s="63"/>
      <c r="C161" s="63"/>
      <c r="D161" s="63"/>
      <c r="E161" s="63"/>
      <c r="F161" s="63"/>
      <c r="G161" s="63"/>
      <c r="H161" s="63"/>
      <c r="I161" s="63"/>
      <c r="J161" s="63"/>
      <c r="K161" s="63"/>
      <c r="L161" s="64"/>
      <c r="M161" s="9"/>
    </row>
    <row r="162" spans="1:13" x14ac:dyDescent="0.2">
      <c r="A162" s="9"/>
      <c r="B162" s="63"/>
      <c r="C162" s="63"/>
      <c r="D162" s="63"/>
      <c r="E162" s="63"/>
      <c r="F162" s="63"/>
      <c r="G162" s="63"/>
      <c r="H162" s="63"/>
      <c r="I162" s="63"/>
      <c r="J162" s="63"/>
      <c r="K162" s="63"/>
      <c r="L162" s="64"/>
      <c r="M162" s="9"/>
    </row>
    <row r="163" spans="1:13" x14ac:dyDescent="0.2">
      <c r="A163" s="9"/>
      <c r="B163" s="12"/>
      <c r="C163" s="9"/>
      <c r="D163" s="9"/>
      <c r="E163" s="9"/>
      <c r="F163" s="9"/>
      <c r="G163" s="9"/>
      <c r="H163" s="9"/>
      <c r="I163" s="9"/>
      <c r="J163" s="9"/>
      <c r="K163" s="9"/>
      <c r="L163" s="9"/>
      <c r="M163" s="9"/>
    </row>
    <row r="165" spans="1:13" x14ac:dyDescent="0.2">
      <c r="A165" s="26" t="s">
        <v>62</v>
      </c>
      <c r="B165" s="3" t="s">
        <v>23</v>
      </c>
    </row>
    <row r="166" spans="1:13" ht="15" customHeight="1" x14ac:dyDescent="0.25">
      <c r="A166" s="9"/>
      <c r="B166" s="55" t="s">
        <v>67</v>
      </c>
      <c r="C166" s="56"/>
      <c r="D166" s="56"/>
      <c r="E166" s="56"/>
      <c r="F166" s="56"/>
      <c r="G166" s="56"/>
      <c r="H166" s="56"/>
      <c r="I166" s="56"/>
      <c r="J166" s="56"/>
      <c r="K166" s="56"/>
      <c r="L166" s="56"/>
      <c r="M166" s="9"/>
    </row>
    <row r="167" spans="1:13" x14ac:dyDescent="0.2">
      <c r="A167" s="9"/>
      <c r="B167" s="63" t="s">
        <v>64</v>
      </c>
      <c r="C167" s="63"/>
      <c r="D167" s="63"/>
      <c r="E167" s="63"/>
      <c r="F167" s="63"/>
      <c r="G167" s="63"/>
      <c r="H167" s="63"/>
      <c r="I167" s="63"/>
      <c r="J167" s="63"/>
      <c r="K167" s="63"/>
      <c r="L167" s="64"/>
      <c r="M167" s="9"/>
    </row>
    <row r="168" spans="1:13" x14ac:dyDescent="0.2">
      <c r="A168" s="9"/>
      <c r="B168" s="63"/>
      <c r="C168" s="63"/>
      <c r="D168" s="63"/>
      <c r="E168" s="63"/>
      <c r="F168" s="63"/>
      <c r="G168" s="63"/>
      <c r="H168" s="63"/>
      <c r="I168" s="63"/>
      <c r="J168" s="63"/>
      <c r="K168" s="63"/>
      <c r="L168" s="64"/>
      <c r="M168" s="9"/>
    </row>
    <row r="169" spans="1:13" x14ac:dyDescent="0.2">
      <c r="A169" s="9"/>
      <c r="B169" s="63"/>
      <c r="C169" s="63"/>
      <c r="D169" s="63"/>
      <c r="E169" s="63"/>
      <c r="F169" s="63"/>
      <c r="G169" s="63"/>
      <c r="H169" s="63"/>
      <c r="I169" s="63"/>
      <c r="J169" s="63"/>
      <c r="K169" s="63"/>
      <c r="L169" s="64"/>
      <c r="M169" s="9"/>
    </row>
    <row r="170" spans="1:13" x14ac:dyDescent="0.2">
      <c r="A170" s="9"/>
      <c r="B170" s="63"/>
      <c r="C170" s="63"/>
      <c r="D170" s="63"/>
      <c r="E170" s="63"/>
      <c r="F170" s="63"/>
      <c r="G170" s="63"/>
      <c r="H170" s="63"/>
      <c r="I170" s="63"/>
      <c r="J170" s="63"/>
      <c r="K170" s="63"/>
      <c r="L170" s="64"/>
      <c r="M170" s="9"/>
    </row>
    <row r="171" spans="1:13" x14ac:dyDescent="0.2">
      <c r="A171" s="9"/>
      <c r="B171" s="63"/>
      <c r="C171" s="63"/>
      <c r="D171" s="63"/>
      <c r="E171" s="63"/>
      <c r="F171" s="63"/>
      <c r="G171" s="63"/>
      <c r="H171" s="63"/>
      <c r="I171" s="63"/>
      <c r="J171" s="63"/>
      <c r="K171" s="63"/>
      <c r="L171" s="64"/>
      <c r="M171" s="9"/>
    </row>
    <row r="172" spans="1:13" x14ac:dyDescent="0.2">
      <c r="A172" s="9"/>
      <c r="B172" s="63"/>
      <c r="C172" s="63"/>
      <c r="D172" s="63"/>
      <c r="E172" s="63"/>
      <c r="F172" s="63"/>
      <c r="G172" s="63"/>
      <c r="H172" s="63"/>
      <c r="I172" s="63"/>
      <c r="J172" s="63"/>
      <c r="K172" s="63"/>
      <c r="L172" s="64"/>
      <c r="M172" s="9"/>
    </row>
    <row r="173" spans="1:13" x14ac:dyDescent="0.2">
      <c r="A173" s="9"/>
      <c r="B173" s="63"/>
      <c r="C173" s="63"/>
      <c r="D173" s="63"/>
      <c r="E173" s="63"/>
      <c r="F173" s="63"/>
      <c r="G173" s="63"/>
      <c r="H173" s="63"/>
      <c r="I173" s="63"/>
      <c r="J173" s="63"/>
      <c r="K173" s="63"/>
      <c r="L173" s="64"/>
      <c r="M173" s="9"/>
    </row>
    <row r="174" spans="1:13" x14ac:dyDescent="0.2">
      <c r="A174" s="9"/>
      <c r="B174" s="63"/>
      <c r="C174" s="63"/>
      <c r="D174" s="63"/>
      <c r="E174" s="63"/>
      <c r="F174" s="63"/>
      <c r="G174" s="63"/>
      <c r="H174" s="63"/>
      <c r="I174" s="63"/>
      <c r="J174" s="63"/>
      <c r="K174" s="63"/>
      <c r="L174" s="64"/>
      <c r="M174" s="9"/>
    </row>
    <row r="175" spans="1:13" x14ac:dyDescent="0.2">
      <c r="A175" s="9"/>
      <c r="B175" s="63"/>
      <c r="C175" s="63"/>
      <c r="D175" s="63"/>
      <c r="E175" s="63"/>
      <c r="F175" s="63"/>
      <c r="G175" s="63"/>
      <c r="H175" s="63"/>
      <c r="I175" s="63"/>
      <c r="J175" s="63"/>
      <c r="K175" s="63"/>
      <c r="L175" s="64"/>
      <c r="M175" s="9"/>
    </row>
    <row r="176" spans="1:13" x14ac:dyDescent="0.2">
      <c r="A176" s="9"/>
      <c r="B176" s="63"/>
      <c r="C176" s="63"/>
      <c r="D176" s="63"/>
      <c r="E176" s="63"/>
      <c r="F176" s="63"/>
      <c r="G176" s="63"/>
      <c r="H176" s="63"/>
      <c r="I176" s="63"/>
      <c r="J176" s="63"/>
      <c r="K176" s="63"/>
      <c r="L176" s="64"/>
      <c r="M176" s="9"/>
    </row>
    <row r="177" spans="1:13" x14ac:dyDescent="0.2">
      <c r="A177" s="9"/>
      <c r="B177" s="12"/>
      <c r="C177" s="9"/>
      <c r="D177" s="9"/>
      <c r="E177" s="9"/>
      <c r="F177" s="9"/>
      <c r="G177" s="9"/>
      <c r="H177" s="9"/>
      <c r="I177" s="9"/>
      <c r="J177" s="9"/>
      <c r="K177" s="9"/>
      <c r="L177" s="9"/>
      <c r="M177" s="9"/>
    </row>
  </sheetData>
  <sheetProtection password="D0CA" sheet="1" objects="1" scenarios="1"/>
  <mergeCells count="6">
    <mergeCell ref="B166:L166"/>
    <mergeCell ref="B167:L176"/>
    <mergeCell ref="B145:L145"/>
    <mergeCell ref="K1:L1"/>
    <mergeCell ref="M1:O1"/>
    <mergeCell ref="B146:L162"/>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P7-6</vt:lpstr>
      <vt:lpstr>Solution</vt:lpstr>
    </vt:vector>
  </TitlesOfParts>
  <Company>CCCC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Sears</dc:creator>
  <cp:lastModifiedBy>Joy Young</cp:lastModifiedBy>
  <dcterms:created xsi:type="dcterms:W3CDTF">2011-09-14T17:34:46Z</dcterms:created>
  <dcterms:modified xsi:type="dcterms:W3CDTF">2019-10-22T13:36:38Z</dcterms:modified>
</cp:coreProperties>
</file>