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9-9" sheetId="1" r:id="rId1"/>
    <sheet name="Solution" sheetId="5" state="hidden" r:id="rId2"/>
  </sheets>
  <calcPr calcId="162913"/>
</workbook>
</file>

<file path=xl/calcChain.xml><?xml version="1.0" encoding="utf-8"?>
<calcChain xmlns="http://schemas.openxmlformats.org/spreadsheetml/2006/main">
  <c r="H16" i="5" l="1"/>
  <c r="H17" i="5"/>
  <c r="C13" i="1"/>
  <c r="C10" i="1"/>
  <c r="C8" i="1"/>
  <c r="D14" i="5"/>
  <c r="H18" i="5" s="1"/>
  <c r="H19" i="5" s="1"/>
  <c r="G19" i="1" s="1"/>
  <c r="I28" i="1"/>
  <c r="E9" i="1"/>
  <c r="E10" i="1"/>
  <c r="E11" i="1"/>
  <c r="E12" i="1"/>
  <c r="E13" i="1"/>
  <c r="E14" i="1"/>
  <c r="E8" i="1"/>
  <c r="C9" i="1"/>
  <c r="C11" i="1"/>
  <c r="C12" i="1"/>
  <c r="C14" i="1"/>
  <c r="I35" i="1"/>
  <c r="I34" i="1"/>
  <c r="I33" i="1"/>
  <c r="I30" i="1"/>
  <c r="I29" i="1"/>
  <c r="G32" i="1"/>
  <c r="G27" i="1"/>
  <c r="G18" i="1"/>
  <c r="G17" i="1"/>
  <c r="G16" i="1"/>
</calcChain>
</file>

<file path=xl/comments1.xml><?xml version="1.0" encoding="utf-8"?>
<comments xmlns="http://schemas.openxmlformats.org/spreadsheetml/2006/main">
  <authors>
    <author>Sarita Sheth</author>
    <author>Farha Naaz</author>
  </authors>
  <commentList>
    <comment ref="H16" authorId="0" shapeId="0">
      <text>
        <r>
          <rPr>
            <sz val="8"/>
            <color indexed="81"/>
            <rFont val="Tahoma"/>
            <family val="2"/>
          </rPr>
          <t>Unemployment tax wages x state unemployment tax rate</t>
        </r>
      </text>
    </comment>
    <comment ref="H17" authorId="0" shapeId="0">
      <text>
        <r>
          <rPr>
            <sz val="8"/>
            <color indexed="81"/>
            <rFont val="Tahoma"/>
            <family val="2"/>
          </rPr>
          <t>Unemployment tax wages x federal unemployment tax rate</t>
        </r>
      </text>
    </comment>
    <comment ref="H18" authorId="0" shapeId="0">
      <text>
        <r>
          <rPr>
            <sz val="8"/>
            <color indexed="81"/>
            <rFont val="Tahoma"/>
            <family val="2"/>
          </rPr>
          <t>F.I.C.A. wages x F.I.C.A. tax rate</t>
        </r>
      </text>
    </comment>
    <comment ref="J28" authorId="1" shapeId="0">
      <text>
        <r>
          <rPr>
            <sz val="9"/>
            <color indexed="81"/>
            <rFont val="Tahoma"/>
            <family val="2"/>
          </rPr>
          <t>Enter credits by size, from smallest amount to largest amount.</t>
        </r>
      </text>
    </comment>
    <comment ref="J33" authorId="1" shapeId="0">
      <text>
        <r>
          <rPr>
            <sz val="9"/>
            <color indexed="81"/>
            <rFont val="Tahoma"/>
            <family val="2"/>
          </rPr>
          <t>Enter credits by size, from smallest amount to largest amount.</t>
        </r>
      </text>
    </comment>
  </commentList>
</comments>
</file>

<file path=xl/comments2.xml><?xml version="1.0" encoding="utf-8"?>
<comments xmlns="http://schemas.openxmlformats.org/spreadsheetml/2006/main">
  <authors>
    <author>Sarita Sheth</author>
    <author>Farha Naaz</author>
  </authors>
  <commentList>
    <comment ref="H16" authorId="0" shapeId="0">
      <text>
        <r>
          <rPr>
            <sz val="8"/>
            <color indexed="81"/>
            <rFont val="Tahoma"/>
            <family val="2"/>
          </rPr>
          <t>Unemployment tax wages x state unemployment tax rate</t>
        </r>
      </text>
    </comment>
    <comment ref="H17" authorId="0" shapeId="0">
      <text>
        <r>
          <rPr>
            <sz val="8"/>
            <color indexed="81"/>
            <rFont val="Tahoma"/>
            <family val="2"/>
          </rPr>
          <t>Unemployment tax wages x federal unemployment tax rate</t>
        </r>
      </text>
    </comment>
    <comment ref="H18" authorId="0" shapeId="0">
      <text>
        <r>
          <rPr>
            <sz val="8"/>
            <color indexed="81"/>
            <rFont val="Tahoma"/>
            <family val="2"/>
          </rPr>
          <t>F.I.C.A. wages x F.I.C.A. tax rate</t>
        </r>
      </text>
    </comment>
    <comment ref="J28" authorId="1" shapeId="0">
      <text>
        <r>
          <rPr>
            <sz val="9"/>
            <color indexed="81"/>
            <rFont val="Tahoma"/>
            <family val="2"/>
          </rPr>
          <t>Enter credits by size, from smallest amount to largest amount.</t>
        </r>
      </text>
    </comment>
    <comment ref="J33" authorId="1" shapeId="0">
      <text>
        <r>
          <rPr>
            <sz val="9"/>
            <color indexed="81"/>
            <rFont val="Tahoma"/>
            <family val="2"/>
          </rPr>
          <t>Enter credits by size, from smallest amount to largest amount.</t>
        </r>
      </text>
    </comment>
  </commentList>
</comments>
</file>

<file path=xl/sharedStrings.xml><?xml version="1.0" encoding="utf-8"?>
<sst xmlns="http://schemas.openxmlformats.org/spreadsheetml/2006/main" count="61" uniqueCount="36">
  <si>
    <t>Name:</t>
  </si>
  <si>
    <t>Employees</t>
  </si>
  <si>
    <t>Tax Wages</t>
  </si>
  <si>
    <t>Johnson</t>
  </si>
  <si>
    <t>Long</t>
  </si>
  <si>
    <t>Morse</t>
  </si>
  <si>
    <t>Stewart</t>
  </si>
  <si>
    <t>Sharpe</t>
  </si>
  <si>
    <t>Ledbetter</t>
  </si>
  <si>
    <t xml:space="preserve">       Totals</t>
  </si>
  <si>
    <t>Federal unemployment tax</t>
  </si>
  <si>
    <t>Total payroll taxes</t>
  </si>
  <si>
    <t>Salaries Wages Expense</t>
  </si>
  <si>
    <t>Unemployment</t>
  </si>
  <si>
    <t>State unemployment tax</t>
  </si>
  <si>
    <t>Cash</t>
  </si>
  <si>
    <t>Payroll Tax Expense</t>
  </si>
  <si>
    <t>F.I.C.A. Taxes Payable</t>
  </si>
  <si>
    <t>Federal Unemployment Taxes Payable</t>
  </si>
  <si>
    <t>State Unemployment Taxes Payable</t>
  </si>
  <si>
    <t>P9-9</t>
  </si>
  <si>
    <t>SOLUTION</t>
  </si>
  <si>
    <t>F.I.C.A. - employer</t>
  </si>
  <si>
    <t>Federal Income Taxes Withholding Payable</t>
  </si>
  <si>
    <t>F.I.C.A.</t>
  </si>
  <si>
    <t>Wages</t>
  </si>
  <si>
    <t>B and the appropriate amounts in the green-shaded cells in columns H and J.</t>
  </si>
  <si>
    <t>To enter the journal entries, enter the appropriate account titles in the green-shaded cells in column</t>
  </si>
  <si>
    <t>An asterisk (*) will appear before an incorrect amount  enered in select answer cells.</t>
  </si>
  <si>
    <t>Account titles will not be graded.</t>
  </si>
  <si>
    <t xml:space="preserve">2. </t>
  </si>
  <si>
    <t xml:space="preserve">1. </t>
  </si>
  <si>
    <t>Complete the schedule below by filling in the green-shaded cells.</t>
  </si>
  <si>
    <t>An asterisk (*) will appear before an incorrect amount entered in answer cells.</t>
  </si>
  <si>
    <t>An asterisk (*) will appear before an incorrect amount entered in the answer cells.</t>
  </si>
  <si>
    <t>An asterisk (*) will appear before an incorrect amount  entered in the answer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</si>
</sst>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_);_(* \(#,##0\);_(* &quot;-&quot;?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7" fillId="3" borderId="0" xfId="0" applyFont="1" applyFill="1"/>
    <xf numFmtId="0" fontId="8" fillId="0" borderId="0" xfId="0" applyFont="1"/>
    <xf numFmtId="0" fontId="8" fillId="2" borderId="0" xfId="0" applyFont="1" applyFill="1"/>
    <xf numFmtId="0" fontId="6" fillId="5" borderId="0" xfId="0" applyFont="1" applyFill="1" applyBorder="1" applyAlignment="1" applyProtection="1">
      <alignment vertical="top" wrapText="1"/>
    </xf>
    <xf numFmtId="0" fontId="4" fillId="5" borderId="0" xfId="0" applyFont="1" applyFill="1" applyProtection="1"/>
    <xf numFmtId="0" fontId="4" fillId="5" borderId="1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0" fillId="2" borderId="0" xfId="0" applyFill="1" applyBorder="1"/>
    <xf numFmtId="49" fontId="4" fillId="5" borderId="0" xfId="0" applyNumberFormat="1" applyFont="1" applyFill="1" applyBorder="1" applyAlignment="1" applyProtection="1">
      <alignment horizontal="left" vertical="top" wrapText="1"/>
    </xf>
    <xf numFmtId="38" fontId="4" fillId="5" borderId="0" xfId="0" applyNumberFormat="1" applyFont="1" applyFill="1" applyBorder="1" applyAlignment="1" applyProtection="1">
      <alignment horizontal="center"/>
    </xf>
    <xf numFmtId="0" fontId="5" fillId="5" borderId="0" xfId="0" applyFont="1" applyFill="1" applyProtection="1"/>
    <xf numFmtId="0" fontId="8" fillId="5" borderId="0" xfId="0" applyFont="1" applyFill="1" applyProtection="1"/>
    <xf numFmtId="0" fontId="0" fillId="5" borderId="0" xfId="0" applyFill="1" applyProtection="1"/>
    <xf numFmtId="6" fontId="4" fillId="5" borderId="0" xfId="0" applyNumberFormat="1" applyFont="1" applyFill="1" applyAlignment="1" applyProtection="1">
      <alignment horizontal="center"/>
    </xf>
    <xf numFmtId="164" fontId="4" fillId="5" borderId="0" xfId="1" applyNumberFormat="1" applyFont="1" applyFill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38" fontId="4" fillId="5" borderId="0" xfId="0" applyNumberFormat="1" applyFont="1" applyFill="1" applyBorder="1" applyAlignment="1" applyProtection="1">
      <alignment horizontal="right" vertical="top" wrapText="1"/>
    </xf>
    <xf numFmtId="38" fontId="4" fillId="5" borderId="0" xfId="0" applyNumberFormat="1" applyFont="1" applyFill="1" applyBorder="1" applyAlignment="1" applyProtection="1">
      <alignment horizontal="center" vertical="top" wrapText="1"/>
    </xf>
    <xf numFmtId="0" fontId="4" fillId="5" borderId="0" xfId="0" applyFont="1" applyFill="1"/>
    <xf numFmtId="0" fontId="4" fillId="5" borderId="0" xfId="0" applyFont="1" applyFill="1" applyAlignment="1" applyProtection="1"/>
    <xf numFmtId="49" fontId="4" fillId="5" borderId="0" xfId="0" applyNumberFormat="1" applyFont="1" applyFill="1" applyBorder="1" applyAlignment="1" applyProtection="1">
      <alignment vertical="top" wrapText="1"/>
    </xf>
    <xf numFmtId="165" fontId="4" fillId="4" borderId="0" xfId="2" applyNumberFormat="1" applyFont="1" applyFill="1" applyBorder="1" applyAlignment="1" applyProtection="1">
      <alignment horizontal="center"/>
      <protection locked="0"/>
    </xf>
    <xf numFmtId="165" fontId="4" fillId="4" borderId="0" xfId="2" applyNumberFormat="1" applyFont="1" applyFill="1" applyBorder="1" applyAlignment="1" applyProtection="1">
      <alignment horizontal="center" vertical="top" wrapText="1"/>
      <protection locked="0"/>
    </xf>
    <xf numFmtId="165" fontId="4" fillId="4" borderId="2" xfId="2" applyNumberFormat="1" applyFont="1" applyFill="1" applyBorder="1" applyAlignment="1" applyProtection="1">
      <alignment horizontal="center" vertical="top" wrapText="1"/>
      <protection locked="0"/>
    </xf>
    <xf numFmtId="0" fontId="5" fillId="5" borderId="0" xfId="0" applyFont="1" applyFill="1"/>
    <xf numFmtId="0" fontId="4" fillId="5" borderId="0" xfId="0" applyFont="1" applyFill="1" applyBorder="1" applyAlignment="1" applyProtection="1">
      <alignment vertical="top" wrapText="1"/>
    </xf>
    <xf numFmtId="0" fontId="8" fillId="0" borderId="0" xfId="0" applyFont="1" applyProtection="1"/>
    <xf numFmtId="0" fontId="8" fillId="2" borderId="0" xfId="0" applyFont="1" applyFill="1" applyProtection="1"/>
    <xf numFmtId="0" fontId="4" fillId="5" borderId="1" xfId="0" applyFont="1" applyFill="1" applyBorder="1" applyProtection="1"/>
    <xf numFmtId="0" fontId="4" fillId="5" borderId="0" xfId="0" applyFont="1" applyFill="1" applyBorder="1" applyProtection="1"/>
    <xf numFmtId="165" fontId="4" fillId="5" borderId="0" xfId="2" applyNumberFormat="1" applyFont="1" applyFill="1" applyBorder="1" applyAlignment="1" applyProtection="1">
      <alignment horizontal="center"/>
    </xf>
    <xf numFmtId="165" fontId="4" fillId="5" borderId="0" xfId="2" applyNumberFormat="1" applyFont="1" applyFill="1" applyBorder="1" applyAlignment="1" applyProtection="1">
      <alignment horizontal="center" vertical="top" wrapText="1"/>
    </xf>
    <xf numFmtId="166" fontId="4" fillId="5" borderId="0" xfId="0" applyNumberFormat="1" applyFont="1" applyFill="1" applyBorder="1" applyProtection="1"/>
    <xf numFmtId="3" fontId="4" fillId="5" borderId="0" xfId="0" applyNumberFormat="1" applyFont="1" applyFill="1" applyProtection="1"/>
    <xf numFmtId="166" fontId="4" fillId="4" borderId="0" xfId="0" applyNumberFormat="1" applyFont="1" applyFill="1" applyProtection="1">
      <protection locked="0"/>
    </xf>
    <xf numFmtId="3" fontId="4" fillId="4" borderId="0" xfId="0" applyNumberFormat="1" applyFont="1" applyFill="1" applyProtection="1">
      <protection locked="0"/>
    </xf>
    <xf numFmtId="0" fontId="10" fillId="5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3" fillId="2" borderId="0" xfId="0" applyFont="1" applyFill="1" applyProtection="1"/>
    <xf numFmtId="0" fontId="7" fillId="3" borderId="0" xfId="0" applyFont="1" applyFill="1" applyProtection="1"/>
    <xf numFmtId="0" fontId="4" fillId="0" borderId="0" xfId="0" applyFont="1" applyFill="1" applyBorder="1" applyProtection="1"/>
    <xf numFmtId="0" fontId="0" fillId="2" borderId="0" xfId="0" applyFill="1" applyBorder="1" applyProtection="1"/>
    <xf numFmtId="165" fontId="4" fillId="4" borderId="0" xfId="2" applyNumberFormat="1" applyFont="1" applyFill="1" applyBorder="1" applyAlignment="1" applyProtection="1">
      <alignment horizontal="center" vertical="top" wrapText="1"/>
    </xf>
    <xf numFmtId="165" fontId="4" fillId="4" borderId="2" xfId="2" applyNumberFormat="1" applyFont="1" applyFill="1" applyBorder="1" applyAlignment="1" applyProtection="1">
      <alignment horizontal="center" vertical="top" wrapText="1"/>
    </xf>
    <xf numFmtId="166" fontId="4" fillId="4" borderId="0" xfId="0" applyNumberFormat="1" applyFont="1" applyFill="1" applyProtection="1"/>
    <xf numFmtId="165" fontId="4" fillId="5" borderId="0" xfId="0" applyNumberFormat="1" applyFont="1" applyFill="1" applyProtection="1"/>
    <xf numFmtId="3" fontId="4" fillId="4" borderId="0" xfId="0" applyNumberFormat="1" applyFont="1" applyFill="1" applyProtection="1"/>
    <xf numFmtId="0" fontId="4" fillId="5" borderId="0" xfId="0" applyFont="1" applyFill="1" applyAlignment="1" applyProtection="1">
      <alignment horizontal="right"/>
    </xf>
    <xf numFmtId="0" fontId="6" fillId="5" borderId="0" xfId="0" applyFont="1" applyFill="1" applyBorder="1" applyAlignment="1" applyProtection="1">
      <alignment horizontal="right" vertical="top" wrapText="1"/>
    </xf>
    <xf numFmtId="0" fontId="8" fillId="0" borderId="0" xfId="0" quotePrefix="1" applyFont="1"/>
    <xf numFmtId="0" fontId="10" fillId="5" borderId="0" xfId="0" applyFont="1" applyFill="1" applyAlignment="1" applyProtection="1">
      <alignment horizontal="right"/>
      <protection hidden="1"/>
    </xf>
    <xf numFmtId="0" fontId="4" fillId="5" borderId="0" xfId="0" applyFont="1" applyFill="1" applyBorder="1" applyAlignment="1" applyProtection="1">
      <alignment horizontal="right" vertical="top" wrapText="1"/>
      <protection hidden="1"/>
    </xf>
    <xf numFmtId="42" fontId="4" fillId="4" borderId="0" xfId="2" applyNumberFormat="1" applyFont="1" applyFill="1" applyBorder="1" applyAlignment="1" applyProtection="1"/>
    <xf numFmtId="42" fontId="4" fillId="4" borderId="2" xfId="2" applyNumberFormat="1" applyFont="1" applyFill="1" applyBorder="1" applyAlignment="1" applyProtection="1">
      <alignment horizontal="center" vertical="top" wrapText="1"/>
    </xf>
    <xf numFmtId="41" fontId="4" fillId="4" borderId="0" xfId="0" applyNumberFormat="1" applyFont="1" applyFill="1" applyBorder="1" applyAlignment="1" applyProtection="1">
      <alignment wrapText="1"/>
    </xf>
    <xf numFmtId="41" fontId="4" fillId="4" borderId="0" xfId="0" applyNumberFormat="1" applyFont="1" applyFill="1" applyBorder="1" applyAlignment="1" applyProtection="1">
      <alignment vertical="top" wrapText="1"/>
    </xf>
    <xf numFmtId="41" fontId="4" fillId="4" borderId="0" xfId="0" applyNumberFormat="1" applyFont="1" applyFill="1" applyBorder="1" applyAlignment="1" applyProtection="1">
      <alignment vertical="top" wrapText="1"/>
      <protection locked="0"/>
    </xf>
    <xf numFmtId="0" fontId="4" fillId="4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4" borderId="0" xfId="0" applyFont="1" applyFill="1" applyAlignment="1" applyProtection="1">
      <alignment horizontal="left" indent="1"/>
      <protection locked="0"/>
    </xf>
    <xf numFmtId="0" fontId="4" fillId="4" borderId="0" xfId="0" applyFont="1" applyFill="1" applyAlignment="1" applyProtection="1">
      <alignment horizontal="left" indent="3"/>
      <protection locked="0"/>
    </xf>
    <xf numFmtId="0" fontId="4" fillId="4" borderId="0" xfId="0" applyFont="1" applyFill="1" applyAlignment="1" applyProtection="1">
      <alignment horizontal="left" indent="3"/>
    </xf>
    <xf numFmtId="0" fontId="4" fillId="4" borderId="0" xfId="0" applyFont="1" applyFill="1" applyAlignment="1" applyProtection="1">
      <alignment horizontal="left" indent="1"/>
    </xf>
    <xf numFmtId="0" fontId="4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N1" sqref="N1:Q1"/>
    </sheetView>
  </sheetViews>
  <sheetFormatPr defaultRowHeight="12.75" x14ac:dyDescent="0.2"/>
  <cols>
    <col min="1" max="1" width="2.7109375" style="1" customWidth="1"/>
    <col min="2" max="2" width="24.85546875" style="3" customWidth="1"/>
    <col min="3" max="3" width="16.85546875" style="3" bestFit="1" customWidth="1"/>
    <col min="4" max="4" width="10.85546875" style="1" bestFit="1" customWidth="1"/>
    <col min="5" max="5" width="2.5703125" style="1" customWidth="1"/>
    <col min="6" max="6" width="10.5703125" style="1" bestFit="1" customWidth="1"/>
    <col min="7" max="7" width="2.7109375" style="1" customWidth="1"/>
    <col min="8" max="8" width="10.85546875" style="1" bestFit="1" customWidth="1"/>
    <col min="9" max="9" width="8.7109375" style="1" bestFit="1" customWidth="1"/>
    <col min="10" max="10" width="8.28515625" style="1" customWidth="1"/>
    <col min="11" max="11" width="9.140625" style="1"/>
    <col min="12" max="12" width="2.7109375" style="1" customWidth="1"/>
    <col min="13" max="13" width="9.140625" style="1"/>
    <col min="14" max="14" width="2.85546875" style="1" customWidth="1"/>
    <col min="15" max="15" width="10.140625" style="1" bestFit="1" customWidth="1"/>
    <col min="16" max="16" width="3" style="1" customWidth="1"/>
    <col min="17" max="17" width="9.140625" style="1"/>
    <col min="18" max="18" width="2.85546875" style="1" customWidth="1"/>
    <col min="19" max="19" width="9.140625" style="1"/>
    <col min="20" max="20" width="2.5703125" style="1" customWidth="1"/>
    <col min="21" max="16384" width="9.140625" style="1"/>
  </cols>
  <sheetData>
    <row r="1" spans="1:17" x14ac:dyDescent="0.2">
      <c r="A1" s="2" t="s">
        <v>20</v>
      </c>
      <c r="B1" s="2"/>
      <c r="C1" s="2"/>
      <c r="L1" s="4"/>
      <c r="M1" s="4" t="s">
        <v>0</v>
      </c>
      <c r="N1" s="61"/>
      <c r="O1" s="62"/>
      <c r="P1" s="62"/>
      <c r="Q1" s="62"/>
    </row>
    <row r="2" spans="1:17" x14ac:dyDescent="0.2">
      <c r="A2" s="53" t="s">
        <v>31</v>
      </c>
      <c r="B2" s="5" t="s">
        <v>32</v>
      </c>
      <c r="C2" s="5"/>
      <c r="E2" s="5"/>
    </row>
    <row r="3" spans="1:17" x14ac:dyDescent="0.2">
      <c r="B3" s="6" t="s">
        <v>34</v>
      </c>
      <c r="C3" s="6"/>
      <c r="E3" s="6"/>
      <c r="F3" s="11"/>
      <c r="G3" s="11"/>
    </row>
    <row r="4" spans="1:17" x14ac:dyDescent="0.2">
      <c r="B4" s="8"/>
      <c r="C4" s="14"/>
      <c r="D4" s="15"/>
      <c r="E4" s="15"/>
      <c r="F4" s="16"/>
      <c r="G4" s="16"/>
      <c r="H4" s="8"/>
      <c r="I4" s="8"/>
      <c r="J4" s="8"/>
      <c r="K4" s="8"/>
      <c r="L4" s="8"/>
      <c r="M4" s="8"/>
    </row>
    <row r="5" spans="1:17" x14ac:dyDescent="0.2">
      <c r="B5" s="14"/>
      <c r="C5" s="14"/>
      <c r="D5" s="19" t="s">
        <v>24</v>
      </c>
      <c r="E5" s="15"/>
      <c r="F5" s="19" t="s">
        <v>13</v>
      </c>
      <c r="G5" s="19"/>
      <c r="H5" s="8"/>
      <c r="I5" s="8"/>
      <c r="J5" s="8"/>
      <c r="K5" s="8"/>
      <c r="L5" s="8"/>
      <c r="M5" s="8"/>
    </row>
    <row r="6" spans="1:17" x14ac:dyDescent="0.2">
      <c r="B6" s="9" t="s">
        <v>1</v>
      </c>
      <c r="C6" s="8"/>
      <c r="D6" s="9" t="s">
        <v>25</v>
      </c>
      <c r="E6" s="8"/>
      <c r="F6" s="32" t="s">
        <v>2</v>
      </c>
      <c r="G6" s="33"/>
      <c r="H6" s="8"/>
      <c r="I6" s="8"/>
      <c r="J6" s="8"/>
      <c r="K6" s="8"/>
      <c r="L6" s="8"/>
      <c r="M6" s="8"/>
    </row>
    <row r="7" spans="1:17" x14ac:dyDescent="0.2">
      <c r="B7" s="8"/>
      <c r="C7" s="7"/>
      <c r="D7" s="17"/>
      <c r="E7" s="7"/>
      <c r="F7" s="18"/>
      <c r="G7" s="18"/>
      <c r="H7" s="8"/>
      <c r="I7" s="8"/>
      <c r="J7" s="8"/>
      <c r="K7" s="8"/>
      <c r="L7" s="8"/>
      <c r="M7" s="8"/>
    </row>
    <row r="8" spans="1:17" x14ac:dyDescent="0.2">
      <c r="B8" s="23" t="s">
        <v>3</v>
      </c>
      <c r="C8" s="54" t="str">
        <f>IF(D8&lt;&gt;0,IF(D8=Solution!D8,"","*"),"")</f>
        <v/>
      </c>
      <c r="D8" s="26"/>
      <c r="E8" s="54" t="str">
        <f>IF(F8&lt;&gt;0,IF(F8=Solution!F8,"","*"),"")</f>
        <v/>
      </c>
      <c r="F8" s="25"/>
      <c r="G8" s="34"/>
      <c r="H8" s="8"/>
      <c r="I8" s="7"/>
      <c r="J8" s="8"/>
      <c r="K8" s="8"/>
      <c r="L8" s="8"/>
      <c r="M8" s="8"/>
    </row>
    <row r="9" spans="1:17" x14ac:dyDescent="0.2">
      <c r="B9" s="23" t="s">
        <v>4</v>
      </c>
      <c r="C9" s="54" t="str">
        <f>IF(D9&lt;&gt;0,IF(D9=Solution!D9,"","*"),"")</f>
        <v/>
      </c>
      <c r="D9" s="60"/>
      <c r="E9" s="54" t="str">
        <f>IF(F9&lt;&gt;0,IF(F9=Solution!F9,"","*"),"")</f>
        <v/>
      </c>
      <c r="F9" s="60"/>
      <c r="G9" s="20"/>
      <c r="H9" s="8"/>
      <c r="I9" s="8"/>
      <c r="J9" s="8"/>
      <c r="K9" s="8"/>
      <c r="L9" s="8"/>
      <c r="M9" s="8"/>
    </row>
    <row r="10" spans="1:17" x14ac:dyDescent="0.2">
      <c r="B10" s="24" t="s">
        <v>5</v>
      </c>
      <c r="C10" s="54" t="str">
        <f>IF(D10&lt;&gt;0,IF(D10=Solution!D10,"","*"),"")</f>
        <v/>
      </c>
      <c r="D10" s="60"/>
      <c r="E10" s="54" t="str">
        <f>IF(F10&lt;&gt;0,IF(F10=Solution!F10,"","*"),"")</f>
        <v/>
      </c>
      <c r="F10" s="60"/>
      <c r="G10" s="20"/>
      <c r="H10" s="7"/>
      <c r="I10" s="7"/>
      <c r="J10" s="7"/>
      <c r="K10" s="8"/>
      <c r="L10" s="8"/>
      <c r="M10" s="8"/>
    </row>
    <row r="11" spans="1:17" x14ac:dyDescent="0.2">
      <c r="B11" s="24" t="s">
        <v>6</v>
      </c>
      <c r="C11" s="54" t="str">
        <f>IF(D11&lt;&gt;0,IF(D11=Solution!D11,"","*"),"")</f>
        <v/>
      </c>
      <c r="D11" s="60"/>
      <c r="E11" s="54" t="str">
        <f>IF(F11&lt;&gt;0,IF(F11=Solution!F11,"","*"),"")</f>
        <v/>
      </c>
      <c r="F11" s="60"/>
      <c r="G11" s="20"/>
      <c r="H11" s="8"/>
      <c r="I11" s="8"/>
      <c r="J11" s="8"/>
      <c r="K11" s="8"/>
      <c r="L11" s="8"/>
      <c r="M11" s="8"/>
    </row>
    <row r="12" spans="1:17" x14ac:dyDescent="0.2">
      <c r="B12" s="24" t="s">
        <v>7</v>
      </c>
      <c r="C12" s="54" t="str">
        <f>IF(D12&lt;&gt;0,IF(D12=Solution!D12,"","*"),"")</f>
        <v/>
      </c>
      <c r="D12" s="60"/>
      <c r="E12" s="54" t="str">
        <f>IF(F12&lt;&gt;0,IF(F12=Solution!F12,"","*"),"")</f>
        <v/>
      </c>
      <c r="F12" s="60"/>
      <c r="G12" s="20"/>
      <c r="H12" s="7"/>
      <c r="I12" s="7"/>
      <c r="J12" s="7"/>
      <c r="K12" s="8"/>
      <c r="L12" s="8"/>
      <c r="M12" s="8"/>
    </row>
    <row r="13" spans="1:17" x14ac:dyDescent="0.2">
      <c r="B13" s="24" t="s">
        <v>8</v>
      </c>
      <c r="C13" s="54" t="str">
        <f>IF(D13&lt;&gt;0,IF(D13=Solution!D13,"","*"),"")</f>
        <v/>
      </c>
      <c r="D13" s="60"/>
      <c r="E13" s="54" t="str">
        <f>IF(F13&lt;&gt;0,IF(F13=Solution!F13,"","*"),"")</f>
        <v/>
      </c>
      <c r="F13" s="60"/>
      <c r="G13" s="20"/>
      <c r="H13" s="8"/>
      <c r="I13" s="8"/>
      <c r="J13" s="8"/>
      <c r="K13" s="8"/>
      <c r="L13" s="8"/>
      <c r="M13" s="8"/>
    </row>
    <row r="14" spans="1:17" ht="15" customHeight="1" thickBot="1" x14ac:dyDescent="0.25">
      <c r="B14" s="12" t="s">
        <v>9</v>
      </c>
      <c r="C14" s="54" t="str">
        <f>IF(D14&lt;&gt;0,IF(D14=Solution!D14,"","*"),"")</f>
        <v/>
      </c>
      <c r="D14" s="27"/>
      <c r="E14" s="54" t="str">
        <f>IF(F14&lt;&gt;0,IF(F14=Solution!F14,"","*"),"")</f>
        <v/>
      </c>
      <c r="F14" s="27"/>
      <c r="G14" s="35"/>
      <c r="H14" s="7"/>
      <c r="I14" s="7"/>
      <c r="J14" s="7"/>
      <c r="K14" s="8"/>
      <c r="L14" s="8"/>
      <c r="M14" s="8"/>
    </row>
    <row r="15" spans="1:17" ht="13.5" thickTop="1" x14ac:dyDescent="0.2">
      <c r="B15" s="12"/>
      <c r="C15" s="29"/>
      <c r="D15" s="21"/>
      <c r="E15" s="55"/>
      <c r="F15" s="13"/>
      <c r="G15" s="13"/>
      <c r="H15" s="8"/>
      <c r="I15" s="8"/>
      <c r="J15" s="8"/>
      <c r="K15" s="8"/>
      <c r="L15" s="8"/>
      <c r="M15" s="8"/>
    </row>
    <row r="16" spans="1:17" x14ac:dyDescent="0.2">
      <c r="B16" s="8" t="s">
        <v>14</v>
      </c>
      <c r="C16" s="8"/>
      <c r="D16" s="8"/>
      <c r="E16" s="8"/>
      <c r="F16" s="8"/>
      <c r="G16" s="54" t="str">
        <f>IF(H16&lt;&gt;0,IF(H16=Solution!H16,"","*"),"")</f>
        <v/>
      </c>
      <c r="H16" s="26"/>
      <c r="I16" s="8"/>
      <c r="J16" s="8"/>
      <c r="K16" s="8"/>
      <c r="L16" s="8"/>
      <c r="M16" s="8"/>
    </row>
    <row r="17" spans="1:13" x14ac:dyDescent="0.2">
      <c r="B17" s="8" t="s">
        <v>10</v>
      </c>
      <c r="C17" s="8"/>
      <c r="D17" s="8"/>
      <c r="E17" s="8"/>
      <c r="F17" s="8"/>
      <c r="G17" s="54" t="str">
        <f>IF(H17&lt;&gt;0,IF(H17=Solution!H17,"","*"),"")</f>
        <v/>
      </c>
      <c r="H17" s="38"/>
      <c r="I17" s="8"/>
      <c r="J17" s="8"/>
      <c r="K17" s="8"/>
      <c r="L17" s="8"/>
      <c r="M17" s="8"/>
    </row>
    <row r="18" spans="1:13" x14ac:dyDescent="0.2">
      <c r="B18" s="22" t="s">
        <v>22</v>
      </c>
      <c r="C18" s="8"/>
      <c r="D18" s="8"/>
      <c r="E18" s="8"/>
      <c r="F18" s="8"/>
      <c r="G18" s="54" t="str">
        <f>IF(H18&lt;&gt;0,IF(H18=Solution!H18,"","*"),"")</f>
        <v/>
      </c>
      <c r="H18" s="38"/>
      <c r="I18" s="8"/>
      <c r="J18" s="8"/>
      <c r="K18" s="8"/>
      <c r="L18" s="8"/>
      <c r="M18" s="8"/>
    </row>
    <row r="19" spans="1:13" ht="13.5" thickBot="1" x14ac:dyDescent="0.25">
      <c r="B19" s="8" t="s">
        <v>11</v>
      </c>
      <c r="C19" s="8"/>
      <c r="D19" s="8"/>
      <c r="E19" s="8"/>
      <c r="F19" s="8"/>
      <c r="G19" s="54" t="str">
        <f>IF(H19&lt;&gt;0,IF(H19=Solution!H19,"","*"),"")</f>
        <v/>
      </c>
      <c r="H19" s="27"/>
      <c r="I19" s="8"/>
      <c r="J19" s="8"/>
      <c r="K19" s="8"/>
      <c r="L19" s="8"/>
      <c r="M19" s="8"/>
    </row>
    <row r="20" spans="1:13" ht="13.5" thickTop="1" x14ac:dyDescent="0.2">
      <c r="B20" s="8"/>
      <c r="C20" s="8"/>
      <c r="D20" s="8"/>
      <c r="E20" s="8"/>
      <c r="F20" s="8"/>
      <c r="G20" s="41"/>
      <c r="H20" s="36"/>
      <c r="I20" s="8"/>
      <c r="J20" s="8"/>
      <c r="K20" s="8"/>
      <c r="L20" s="8"/>
      <c r="M20" s="8"/>
    </row>
    <row r="21" spans="1:13" x14ac:dyDescent="0.2">
      <c r="B21" s="1"/>
      <c r="C21" s="1"/>
    </row>
    <row r="22" spans="1:13" x14ac:dyDescent="0.2">
      <c r="A22" s="53" t="s">
        <v>30</v>
      </c>
      <c r="B22" s="31" t="s">
        <v>27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B23" s="30" t="s">
        <v>26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B24" s="31" t="s">
        <v>35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B25" s="31" t="s">
        <v>29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">
      <c r="B26" s="14"/>
      <c r="C26" s="14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5" customHeight="1" x14ac:dyDescent="0.2">
      <c r="B27" s="63"/>
      <c r="C27" s="63"/>
      <c r="D27" s="63"/>
      <c r="E27" s="8"/>
      <c r="F27" s="8"/>
      <c r="G27" s="40" t="str">
        <f>IF(H27&lt;&gt;0,IF(H27=Solution!H27,"","*"),"")</f>
        <v/>
      </c>
      <c r="H27" s="39"/>
      <c r="I27" s="8"/>
      <c r="J27" s="8"/>
      <c r="K27" s="8"/>
      <c r="L27" s="8"/>
      <c r="M27" s="8"/>
    </row>
    <row r="28" spans="1:13" x14ac:dyDescent="0.2">
      <c r="B28" s="64"/>
      <c r="C28" s="64"/>
      <c r="D28" s="64"/>
      <c r="E28" s="8"/>
      <c r="F28" s="8"/>
      <c r="G28" s="8"/>
      <c r="H28" s="22"/>
      <c r="I28" s="54" t="str">
        <f>IF(J28&lt;&gt;0,IF(J28=Solution!J28,"","*"),"")</f>
        <v/>
      </c>
      <c r="J28" s="39"/>
      <c r="K28" s="8"/>
      <c r="L28" s="8"/>
      <c r="M28" s="8"/>
    </row>
    <row r="29" spans="1:13" x14ac:dyDescent="0.2">
      <c r="B29" s="64"/>
      <c r="C29" s="64"/>
      <c r="D29" s="64"/>
      <c r="E29" s="8"/>
      <c r="F29" s="8"/>
      <c r="G29" s="8"/>
      <c r="H29" s="22"/>
      <c r="I29" s="54" t="str">
        <f>IF(J29&lt;&gt;0,IF(J29=Solution!J29,"","*"),"")</f>
        <v/>
      </c>
      <c r="J29" s="39"/>
      <c r="K29" s="8"/>
      <c r="L29" s="8"/>
      <c r="M29" s="8"/>
    </row>
    <row r="30" spans="1:13" x14ac:dyDescent="0.2">
      <c r="B30" s="64"/>
      <c r="C30" s="64"/>
      <c r="D30" s="64"/>
      <c r="E30" s="8"/>
      <c r="F30" s="8"/>
      <c r="G30" s="8"/>
      <c r="H30" s="22"/>
      <c r="I30" s="54" t="str">
        <f>IF(J30&lt;&gt;0,IF(J30=Solution!J30,"","*"),"")</f>
        <v/>
      </c>
      <c r="J30" s="39"/>
      <c r="K30" s="8"/>
      <c r="L30" s="8"/>
      <c r="M30" s="8"/>
    </row>
    <row r="31" spans="1:13" x14ac:dyDescent="0.2">
      <c r="B31" s="28"/>
      <c r="C31" s="28"/>
      <c r="D31" s="22"/>
      <c r="E31" s="8"/>
      <c r="F31" s="8"/>
      <c r="G31" s="8"/>
      <c r="H31" s="22"/>
      <c r="I31" s="51"/>
      <c r="J31" s="22"/>
      <c r="K31" s="8"/>
      <c r="L31" s="8"/>
      <c r="M31" s="8"/>
    </row>
    <row r="32" spans="1:13" x14ac:dyDescent="0.2">
      <c r="B32" s="63"/>
      <c r="C32" s="63"/>
      <c r="D32" s="63"/>
      <c r="E32" s="8"/>
      <c r="F32" s="8"/>
      <c r="G32" s="40" t="str">
        <f>IF(H32&lt;&gt;0,IF(H32=Solution!H32,"","*"),"")</f>
        <v/>
      </c>
      <c r="H32" s="39"/>
      <c r="I32" s="51"/>
      <c r="J32" s="22"/>
      <c r="K32" s="8"/>
      <c r="L32" s="8"/>
      <c r="M32" s="8"/>
    </row>
    <row r="33" spans="2:13" x14ac:dyDescent="0.2">
      <c r="B33" s="64"/>
      <c r="C33" s="64"/>
      <c r="D33" s="64"/>
      <c r="E33" s="8"/>
      <c r="F33" s="8"/>
      <c r="G33" s="8"/>
      <c r="H33" s="37"/>
      <c r="I33" s="54" t="str">
        <f>IF(J33&lt;&gt;0,IF(J33=Solution!J33,"","*"),"")</f>
        <v/>
      </c>
      <c r="J33" s="39"/>
      <c r="K33" s="8"/>
      <c r="L33" s="8"/>
      <c r="M33" s="8"/>
    </row>
    <row r="34" spans="2:13" x14ac:dyDescent="0.2">
      <c r="B34" s="64"/>
      <c r="C34" s="64"/>
      <c r="D34" s="64"/>
      <c r="E34" s="8"/>
      <c r="F34" s="8"/>
      <c r="G34" s="8"/>
      <c r="H34" s="37"/>
      <c r="I34" s="54" t="str">
        <f>IF(J34&lt;&gt;0,IF(J34=Solution!J34,"","*"),"")</f>
        <v/>
      </c>
      <c r="J34" s="39"/>
      <c r="K34" s="8"/>
      <c r="L34" s="8"/>
      <c r="M34" s="8"/>
    </row>
    <row r="35" spans="2:13" x14ac:dyDescent="0.2">
      <c r="B35" s="64"/>
      <c r="C35" s="64"/>
      <c r="D35" s="64"/>
      <c r="E35" s="8"/>
      <c r="F35" s="8"/>
      <c r="G35" s="8"/>
      <c r="H35" s="8"/>
      <c r="I35" s="54" t="str">
        <f>IF(J35&lt;&gt;0,IF(J35=Solution!J35,"","*"),"")</f>
        <v/>
      </c>
      <c r="J35" s="39"/>
      <c r="K35" s="8"/>
      <c r="L35" s="8"/>
      <c r="M35" s="8"/>
    </row>
    <row r="36" spans="2:13" x14ac:dyDescent="0.2">
      <c r="B36" s="28"/>
      <c r="C36" s="28"/>
      <c r="D36" s="22"/>
      <c r="E36" s="8"/>
      <c r="F36" s="8"/>
      <c r="G36" s="8"/>
      <c r="H36" s="8"/>
      <c r="I36" s="8"/>
      <c r="J36" s="8"/>
      <c r="K36" s="8"/>
      <c r="L36" s="8"/>
      <c r="M36" s="8"/>
    </row>
  </sheetData>
  <sheetProtection password="D0CA" sheet="1" objects="1" scenarios="1"/>
  <mergeCells count="9">
    <mergeCell ref="N1:Q1"/>
    <mergeCell ref="B32:D32"/>
    <mergeCell ref="B33:D33"/>
    <mergeCell ref="B34:D34"/>
    <mergeCell ref="B35:D35"/>
    <mergeCell ref="B27:D27"/>
    <mergeCell ref="B28:D28"/>
    <mergeCell ref="B29:D29"/>
    <mergeCell ref="B30:D30"/>
  </mergeCells>
  <phoneticPr fontId="2" type="noConversion"/>
  <pageMargins left="0.75" right="0.75" top="1" bottom="1" header="0.5" footer="0.5"/>
  <pageSetup scale="64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showGridLines="0" zoomScaleNormal="100" workbookViewId="0">
      <selection activeCell="L1" sqref="L1"/>
    </sheetView>
  </sheetViews>
  <sheetFormatPr defaultRowHeight="12.75" x14ac:dyDescent="0.2"/>
  <cols>
    <col min="1" max="1" width="2.7109375" style="44" customWidth="1"/>
    <col min="2" max="2" width="24.85546875" style="44" customWidth="1"/>
    <col min="3" max="3" width="16.85546875" style="44" bestFit="1" customWidth="1"/>
    <col min="4" max="4" width="10.85546875" style="44" bestFit="1" customWidth="1"/>
    <col min="5" max="5" width="2.5703125" style="44" customWidth="1"/>
    <col min="6" max="6" width="10.5703125" style="44" bestFit="1" customWidth="1"/>
    <col min="7" max="7" width="2.7109375" style="44" customWidth="1"/>
    <col min="8" max="8" width="10.85546875" style="44" bestFit="1" customWidth="1"/>
    <col min="9" max="9" width="8.7109375" style="44" bestFit="1" customWidth="1"/>
    <col min="10" max="10" width="9" style="44" customWidth="1"/>
    <col min="11" max="11" width="9.140625" style="44"/>
    <col min="12" max="12" width="2.7109375" style="44" customWidth="1"/>
    <col min="13" max="13" width="9.140625" style="44"/>
    <col min="14" max="14" width="2.85546875" style="44" customWidth="1"/>
    <col min="15" max="15" width="10.140625" style="44" bestFit="1" customWidth="1"/>
    <col min="16" max="16" width="3" style="44" customWidth="1"/>
    <col min="17" max="17" width="9.140625" style="44"/>
    <col min="18" max="18" width="2.85546875" style="44" customWidth="1"/>
    <col min="19" max="19" width="9.140625" style="44"/>
    <col min="20" max="20" width="2.5703125" style="44" customWidth="1"/>
    <col min="21" max="16384" width="9.140625" style="44"/>
  </cols>
  <sheetData>
    <row r="1" spans="1:16" x14ac:dyDescent="0.2">
      <c r="A1" s="42" t="s">
        <v>20</v>
      </c>
      <c r="B1" s="42"/>
      <c r="C1" s="42"/>
      <c r="D1" s="10"/>
      <c r="E1" s="10"/>
      <c r="F1" s="10"/>
      <c r="G1" s="10"/>
      <c r="H1" s="10"/>
      <c r="I1" s="10"/>
      <c r="J1" s="10"/>
      <c r="K1" s="10"/>
      <c r="L1" s="43"/>
      <c r="M1" s="43" t="s">
        <v>0</v>
      </c>
      <c r="N1" s="67" t="s">
        <v>21</v>
      </c>
      <c r="O1" s="68"/>
      <c r="P1" s="10"/>
    </row>
    <row r="2" spans="1:16" x14ac:dyDescent="0.2">
      <c r="A2" s="53" t="s">
        <v>31</v>
      </c>
      <c r="B2" s="5" t="s">
        <v>32</v>
      </c>
      <c r="C2" s="30"/>
      <c r="D2" s="10"/>
      <c r="E2" s="3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">
      <c r="A3" s="1"/>
      <c r="B3" s="6" t="s">
        <v>33</v>
      </c>
      <c r="C3" s="31"/>
      <c r="D3" s="10"/>
      <c r="E3" s="31"/>
      <c r="F3" s="45"/>
      <c r="G3" s="45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2">
      <c r="B4" s="8"/>
      <c r="C4" s="14"/>
      <c r="D4" s="15"/>
      <c r="E4" s="15"/>
      <c r="F4" s="16"/>
      <c r="G4" s="16"/>
      <c r="H4" s="8"/>
      <c r="I4" s="8"/>
      <c r="J4" s="8"/>
      <c r="K4" s="8"/>
      <c r="L4" s="8"/>
      <c r="M4" s="8"/>
    </row>
    <row r="5" spans="1:16" x14ac:dyDescent="0.2">
      <c r="B5" s="14"/>
      <c r="C5" s="14"/>
      <c r="D5" s="19" t="s">
        <v>24</v>
      </c>
      <c r="E5" s="15"/>
      <c r="F5" s="19" t="s">
        <v>13</v>
      </c>
      <c r="G5" s="19"/>
      <c r="H5" s="8"/>
      <c r="I5" s="8"/>
      <c r="J5" s="8"/>
      <c r="K5" s="8"/>
      <c r="L5" s="8"/>
      <c r="M5" s="8"/>
    </row>
    <row r="6" spans="1:16" x14ac:dyDescent="0.2">
      <c r="B6" s="9" t="s">
        <v>1</v>
      </c>
      <c r="C6" s="8"/>
      <c r="D6" s="9" t="s">
        <v>25</v>
      </c>
      <c r="E6" s="8"/>
      <c r="F6" s="32" t="s">
        <v>2</v>
      </c>
      <c r="G6" s="33"/>
      <c r="H6" s="8"/>
      <c r="I6" s="8"/>
      <c r="J6" s="8"/>
      <c r="K6" s="8"/>
      <c r="L6" s="8"/>
      <c r="M6" s="8"/>
    </row>
    <row r="7" spans="1:16" x14ac:dyDescent="0.2">
      <c r="B7" s="8"/>
      <c r="C7" s="7"/>
      <c r="D7" s="17"/>
      <c r="E7" s="7"/>
      <c r="F7" s="18"/>
      <c r="G7" s="18"/>
      <c r="H7" s="8"/>
      <c r="I7" s="8"/>
      <c r="J7" s="8"/>
      <c r="K7" s="8"/>
      <c r="L7" s="8"/>
      <c r="M7" s="8"/>
    </row>
    <row r="8" spans="1:16" x14ac:dyDescent="0.2">
      <c r="B8" s="23" t="s">
        <v>3</v>
      </c>
      <c r="C8" s="51"/>
      <c r="D8" s="46">
        <v>27000</v>
      </c>
      <c r="E8" s="7"/>
      <c r="F8" s="56">
        <v>7000</v>
      </c>
      <c r="G8" s="34"/>
      <c r="H8" s="8"/>
      <c r="I8" s="7"/>
      <c r="J8" s="8"/>
      <c r="K8" s="8"/>
      <c r="L8" s="8"/>
      <c r="M8" s="8"/>
    </row>
    <row r="9" spans="1:16" x14ac:dyDescent="0.2">
      <c r="B9" s="23" t="s">
        <v>4</v>
      </c>
      <c r="C9" s="51"/>
      <c r="D9" s="59">
        <v>18000</v>
      </c>
      <c r="E9" s="7"/>
      <c r="F9" s="58">
        <v>7000</v>
      </c>
      <c r="G9" s="20"/>
      <c r="H9" s="8"/>
      <c r="I9" s="8"/>
      <c r="J9" s="8"/>
      <c r="K9" s="8"/>
      <c r="L9" s="8"/>
      <c r="M9" s="8"/>
    </row>
    <row r="10" spans="1:16" x14ac:dyDescent="0.2">
      <c r="B10" s="24" t="s">
        <v>5</v>
      </c>
      <c r="C10" s="52"/>
      <c r="D10" s="59">
        <v>124800</v>
      </c>
      <c r="E10" s="8"/>
      <c r="F10" s="58">
        <v>7000</v>
      </c>
      <c r="G10" s="20"/>
      <c r="H10" s="7"/>
      <c r="I10" s="7"/>
      <c r="J10" s="7"/>
      <c r="K10" s="8"/>
      <c r="L10" s="8"/>
      <c r="M10" s="8"/>
    </row>
    <row r="11" spans="1:16" x14ac:dyDescent="0.2">
      <c r="B11" s="24" t="s">
        <v>6</v>
      </c>
      <c r="C11" s="52"/>
      <c r="D11" s="59">
        <v>28000</v>
      </c>
      <c r="E11" s="7"/>
      <c r="F11" s="58">
        <v>7000</v>
      </c>
      <c r="G11" s="20"/>
      <c r="H11" s="8"/>
      <c r="I11" s="8"/>
      <c r="J11" s="8"/>
      <c r="K11" s="8"/>
      <c r="L11" s="8"/>
      <c r="M11" s="8"/>
    </row>
    <row r="12" spans="1:16" x14ac:dyDescent="0.2">
      <c r="B12" s="24" t="s">
        <v>7</v>
      </c>
      <c r="C12" s="52"/>
      <c r="D12" s="59">
        <v>26000</v>
      </c>
      <c r="E12" s="7"/>
      <c r="F12" s="58">
        <v>7000</v>
      </c>
      <c r="G12" s="20"/>
      <c r="H12" s="7"/>
      <c r="I12" s="7"/>
      <c r="J12" s="7"/>
      <c r="K12" s="8"/>
      <c r="L12" s="8"/>
      <c r="M12" s="8"/>
    </row>
    <row r="13" spans="1:16" x14ac:dyDescent="0.2">
      <c r="B13" s="24" t="s">
        <v>8</v>
      </c>
      <c r="C13" s="52"/>
      <c r="D13" s="59">
        <v>20000</v>
      </c>
      <c r="E13" s="7"/>
      <c r="F13" s="58">
        <v>7000</v>
      </c>
      <c r="G13" s="20"/>
      <c r="H13" s="8"/>
      <c r="I13" s="8"/>
      <c r="J13" s="8"/>
      <c r="K13" s="8"/>
      <c r="L13" s="8"/>
      <c r="M13" s="8"/>
    </row>
    <row r="14" spans="1:16" ht="13.5" thickBot="1" x14ac:dyDescent="0.25">
      <c r="B14" s="12" t="s">
        <v>9</v>
      </c>
      <c r="C14" s="52"/>
      <c r="D14" s="47">
        <f>SUM(D8:D13)</f>
        <v>243800</v>
      </c>
      <c r="E14" s="7"/>
      <c r="F14" s="57">
        <v>42000</v>
      </c>
      <c r="G14" s="35"/>
      <c r="H14" s="7"/>
      <c r="I14" s="7"/>
      <c r="J14" s="7"/>
      <c r="K14" s="8"/>
      <c r="L14" s="8"/>
      <c r="M14" s="8"/>
    </row>
    <row r="15" spans="1:16" ht="13.5" thickTop="1" x14ac:dyDescent="0.2">
      <c r="B15" s="12"/>
      <c r="C15" s="29"/>
      <c r="D15" s="21"/>
      <c r="E15" s="29"/>
      <c r="F15" s="13"/>
      <c r="G15" s="13"/>
      <c r="H15" s="8"/>
      <c r="I15" s="8"/>
      <c r="J15" s="8"/>
      <c r="K15" s="8"/>
      <c r="L15" s="8"/>
      <c r="M15" s="8"/>
    </row>
    <row r="16" spans="1:16" x14ac:dyDescent="0.2">
      <c r="B16" s="8" t="s">
        <v>14</v>
      </c>
      <c r="C16" s="8"/>
      <c r="D16" s="8"/>
      <c r="E16" s="8"/>
      <c r="F16" s="8"/>
      <c r="G16" s="8"/>
      <c r="H16" s="46">
        <f>42000*0.044</f>
        <v>1848</v>
      </c>
      <c r="I16" s="8"/>
      <c r="J16" s="8"/>
      <c r="K16" s="8"/>
      <c r="L16" s="8"/>
      <c r="M16" s="8"/>
    </row>
    <row r="17" spans="1:13" x14ac:dyDescent="0.2">
      <c r="B17" s="8" t="s">
        <v>10</v>
      </c>
      <c r="C17" s="8"/>
      <c r="D17" s="8"/>
      <c r="E17" s="8"/>
      <c r="F17" s="8"/>
      <c r="G17" s="8"/>
      <c r="H17" s="48">
        <f>42000*0.006</f>
        <v>252</v>
      </c>
      <c r="I17" s="8"/>
      <c r="J17" s="8"/>
      <c r="K17" s="8"/>
      <c r="L17" s="8"/>
      <c r="M17" s="8"/>
    </row>
    <row r="18" spans="1:13" x14ac:dyDescent="0.2">
      <c r="B18" s="8" t="s">
        <v>22</v>
      </c>
      <c r="C18" s="8"/>
      <c r="D18" s="8"/>
      <c r="E18" s="8"/>
      <c r="F18" s="8"/>
      <c r="G18" s="8"/>
      <c r="H18" s="48">
        <f>D14*0.08</f>
        <v>19504</v>
      </c>
      <c r="I18" s="8"/>
      <c r="J18" s="8"/>
      <c r="K18" s="8"/>
      <c r="L18" s="8"/>
      <c r="M18" s="8"/>
    </row>
    <row r="19" spans="1:13" ht="13.5" thickBot="1" x14ac:dyDescent="0.25">
      <c r="B19" s="8" t="s">
        <v>11</v>
      </c>
      <c r="C19" s="8"/>
      <c r="D19" s="8"/>
      <c r="E19" s="8"/>
      <c r="F19" s="8"/>
      <c r="G19" s="8"/>
      <c r="H19" s="47">
        <f>H16+H17+H18</f>
        <v>21604</v>
      </c>
      <c r="I19" s="49"/>
      <c r="J19" s="8"/>
      <c r="K19" s="8"/>
      <c r="L19" s="8"/>
      <c r="M19" s="8"/>
    </row>
    <row r="20" spans="1:13" ht="13.5" thickTop="1" x14ac:dyDescent="0.2">
      <c r="B20" s="8"/>
      <c r="C20" s="8"/>
      <c r="D20" s="8"/>
      <c r="E20" s="8"/>
      <c r="F20" s="8"/>
      <c r="G20" s="8"/>
      <c r="H20" s="36"/>
      <c r="I20" s="8"/>
      <c r="J20" s="8"/>
      <c r="K20" s="8"/>
      <c r="L20" s="8"/>
      <c r="M20" s="8"/>
    </row>
    <row r="22" spans="1:13" x14ac:dyDescent="0.2">
      <c r="A22" s="53" t="s">
        <v>30</v>
      </c>
      <c r="B22" s="31" t="s">
        <v>27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B23" s="30" t="s">
        <v>26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B24" s="31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B25" s="31" t="s">
        <v>29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">
      <c r="B26" s="14"/>
      <c r="C26" s="14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">
      <c r="B27" s="66" t="s">
        <v>12</v>
      </c>
      <c r="C27" s="66"/>
      <c r="D27" s="66"/>
      <c r="E27" s="8"/>
      <c r="F27" s="8"/>
      <c r="G27" s="8"/>
      <c r="H27" s="50">
        <v>249000</v>
      </c>
      <c r="I27" s="8"/>
      <c r="J27" s="8"/>
      <c r="K27" s="8"/>
      <c r="L27" s="8"/>
      <c r="M27" s="8"/>
    </row>
    <row r="28" spans="1:13" x14ac:dyDescent="0.2">
      <c r="B28" s="65" t="s">
        <v>17</v>
      </c>
      <c r="C28" s="65"/>
      <c r="D28" s="65"/>
      <c r="E28" s="8"/>
      <c r="F28" s="8"/>
      <c r="G28" s="8"/>
      <c r="H28" s="8"/>
      <c r="I28" s="8"/>
      <c r="J28" s="50">
        <v>19504</v>
      </c>
      <c r="K28" s="8"/>
      <c r="L28" s="8"/>
      <c r="M28" s="8"/>
    </row>
    <row r="29" spans="1:13" x14ac:dyDescent="0.2">
      <c r="B29" s="65" t="s">
        <v>23</v>
      </c>
      <c r="C29" s="65"/>
      <c r="D29" s="65"/>
      <c r="E29" s="8"/>
      <c r="F29" s="8"/>
      <c r="G29" s="8"/>
      <c r="H29" s="8"/>
      <c r="I29" s="8"/>
      <c r="J29" s="50">
        <v>49800</v>
      </c>
      <c r="K29" s="8"/>
      <c r="L29" s="8"/>
      <c r="M29" s="8"/>
    </row>
    <row r="30" spans="1:13" x14ac:dyDescent="0.2">
      <c r="B30" s="65" t="s">
        <v>15</v>
      </c>
      <c r="C30" s="65"/>
      <c r="D30" s="65"/>
      <c r="E30" s="8"/>
      <c r="F30" s="8"/>
      <c r="G30" s="8"/>
      <c r="H30" s="8"/>
      <c r="I30" s="8"/>
      <c r="J30" s="50">
        <v>176696</v>
      </c>
      <c r="K30" s="8"/>
      <c r="L30" s="8"/>
      <c r="M30" s="8"/>
    </row>
    <row r="31" spans="1:13" x14ac:dyDescent="0.2">
      <c r="B31" s="14"/>
      <c r="C31" s="14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B32" s="66" t="s">
        <v>16</v>
      </c>
      <c r="C32" s="66"/>
      <c r="D32" s="66"/>
      <c r="E32" s="8"/>
      <c r="F32" s="8"/>
      <c r="G32" s="8"/>
      <c r="H32" s="50">
        <v>21604</v>
      </c>
      <c r="I32" s="8"/>
      <c r="J32" s="8"/>
      <c r="K32" s="8"/>
      <c r="L32" s="8"/>
      <c r="M32" s="8"/>
    </row>
    <row r="33" spans="2:13" x14ac:dyDescent="0.2">
      <c r="B33" s="65" t="s">
        <v>18</v>
      </c>
      <c r="C33" s="65"/>
      <c r="D33" s="65"/>
      <c r="E33" s="8"/>
      <c r="F33" s="37"/>
      <c r="G33" s="8"/>
      <c r="H33" s="8"/>
      <c r="I33" s="8"/>
      <c r="J33" s="50">
        <v>252</v>
      </c>
      <c r="K33" s="8"/>
      <c r="L33" s="8"/>
      <c r="M33" s="8"/>
    </row>
    <row r="34" spans="2:13" x14ac:dyDescent="0.2">
      <c r="B34" s="65" t="s">
        <v>19</v>
      </c>
      <c r="C34" s="65"/>
      <c r="D34" s="65"/>
      <c r="E34" s="8"/>
      <c r="F34" s="37"/>
      <c r="G34" s="8"/>
      <c r="H34" s="8"/>
      <c r="I34" s="8"/>
      <c r="J34" s="50">
        <v>1848</v>
      </c>
      <c r="K34" s="8"/>
      <c r="L34" s="8"/>
      <c r="M34" s="8"/>
    </row>
    <row r="35" spans="2:13" x14ac:dyDescent="0.2">
      <c r="B35" s="65" t="s">
        <v>17</v>
      </c>
      <c r="C35" s="65"/>
      <c r="D35" s="65"/>
      <c r="E35" s="8"/>
      <c r="F35" s="8"/>
      <c r="G35" s="8"/>
      <c r="H35" s="8"/>
      <c r="I35" s="8"/>
      <c r="J35" s="50">
        <v>19504</v>
      </c>
      <c r="K35" s="8"/>
      <c r="L35" s="8"/>
      <c r="M35" s="8"/>
    </row>
    <row r="36" spans="2:13" x14ac:dyDescent="0.2">
      <c r="B36" s="14"/>
      <c r="C36" s="14"/>
      <c r="D36" s="8"/>
      <c r="E36" s="8"/>
      <c r="F36" s="8"/>
      <c r="G36" s="8"/>
      <c r="H36" s="8"/>
      <c r="I36" s="8"/>
      <c r="J36" s="8"/>
      <c r="K36" s="8"/>
      <c r="L36" s="8"/>
      <c r="M36" s="8"/>
    </row>
  </sheetData>
  <sheetProtection password="D0CA" sheet="1"/>
  <mergeCells count="9">
    <mergeCell ref="B35:D35"/>
    <mergeCell ref="B30:D30"/>
    <mergeCell ref="B32:D32"/>
    <mergeCell ref="B33:D33"/>
    <mergeCell ref="N1:O1"/>
    <mergeCell ref="B27:D27"/>
    <mergeCell ref="B29:D29"/>
    <mergeCell ref="B28:D28"/>
    <mergeCell ref="B34:D34"/>
  </mergeCells>
  <phoneticPr fontId="2" type="noConversion"/>
  <pageMargins left="0.75" right="0.75" top="1" bottom="1" header="0.5" footer="0.5"/>
  <pageSetup orientation="portrait" horizontalDpi="4294967293" r:id="rId1"/>
  <headerFooter alignWithMargins="0"/>
  <ignoredErrors>
    <ignoredError sqref="H19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P9-9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2006-02-05T23:48:57Z</cp:lastPrinted>
  <dcterms:created xsi:type="dcterms:W3CDTF">2006-02-03T22:21:54Z</dcterms:created>
  <dcterms:modified xsi:type="dcterms:W3CDTF">2019-11-04T15:31:35Z</dcterms:modified>
</cp:coreProperties>
</file>