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accounting refresher\"/>
    </mc:Choice>
  </mc:AlternateContent>
  <xr:revisionPtr revIDLastSave="0" documentId="13_ncr:1_{B358662F-BB3B-4CDE-B06D-A4881795231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1" l="1"/>
  <c r="C78" i="1"/>
  <c r="C45" i="2" l="1"/>
  <c r="B45" i="2"/>
  <c r="D45" i="2" s="1"/>
  <c r="B39" i="2"/>
  <c r="E27" i="2"/>
  <c r="E33" i="2" s="1"/>
  <c r="C33" i="2"/>
  <c r="B33" i="2"/>
  <c r="E25" i="2"/>
  <c r="E24" i="2"/>
  <c r="B21" i="2"/>
  <c r="E21" i="2" s="1"/>
  <c r="E20" i="2"/>
</calcChain>
</file>

<file path=xl/sharedStrings.xml><?xml version="1.0" encoding="utf-8"?>
<sst xmlns="http://schemas.openxmlformats.org/spreadsheetml/2006/main" count="156" uniqueCount="94">
  <si>
    <t>10100 Cash - Regular Checking</t>
  </si>
  <si>
    <t>10200 Cash - Payroll Checking</t>
  </si>
  <si>
    <t>10600 Petty Cash Fund</t>
  </si>
  <si>
    <t>12100 Accounts Receivable</t>
  </si>
  <si>
    <t>12500 Allowance for Doubtful Accounts</t>
  </si>
  <si>
    <t>13100 Inventory</t>
  </si>
  <si>
    <t>14100 Supplies</t>
  </si>
  <si>
    <t>15300 Prepaid Insurance</t>
  </si>
  <si>
    <t>17000 Land</t>
  </si>
  <si>
    <t>17100 Buildings</t>
  </si>
  <si>
    <t>17300 Equipment</t>
  </si>
  <si>
    <t>17800 Vehicles</t>
  </si>
  <si>
    <t>18100 Accumulated Depreciation - Buildings</t>
  </si>
  <si>
    <t>18300 Accumulated Depreciation - Equipment</t>
  </si>
  <si>
    <t>18800 Accumulated Depreciation - Vehicles</t>
  </si>
  <si>
    <t>20140 Notes Payable - Credit Line #1</t>
  </si>
  <si>
    <t>20240 Notes Payable - Credit Line #2</t>
  </si>
  <si>
    <t>21000 Accounts Payable</t>
  </si>
  <si>
    <t>22100 Wages Payable</t>
  </si>
  <si>
    <t>23100 Interest Payable</t>
  </si>
  <si>
    <t>24500 Unearned Revenues</t>
  </si>
  <si>
    <t>25100 Mortgage Loan Payable</t>
  </si>
  <si>
    <t>25600 Bonds Payable</t>
  </si>
  <si>
    <t>25650 Discount on Bonds Payable</t>
  </si>
  <si>
    <t>27100 Common Stock, No Par</t>
  </si>
  <si>
    <t>27500 Retained Earnings</t>
  </si>
  <si>
    <t>29500 Treasury Stock</t>
  </si>
  <si>
    <t>31010 Sales - Division #1, Product Line 010</t>
  </si>
  <si>
    <t>31022 Sales - Division #1, Product Line 022</t>
  </si>
  <si>
    <t>32019 Sales - Division #2, Product Line 015</t>
  </si>
  <si>
    <t>33110 Sales - Division #3, Product Line 110</t>
  </si>
  <si>
    <t>41010 COGS - Division #1, Product Line 010</t>
  </si>
  <si>
    <t>41022 COGS - Division #1, Product Line 022</t>
  </si>
  <si>
    <t>42019 COGS - Division #2, Product Line 015</t>
  </si>
  <si>
    <t>43110 COGS - Division #3, Product Line 110</t>
  </si>
  <si>
    <t>50100 Marketing Dept. Salaries</t>
  </si>
  <si>
    <t>50150 Marketing Dept. Payroll Taxes</t>
  </si>
  <si>
    <t>50200 Marketing Dept. Supplies</t>
  </si>
  <si>
    <t>50600 Marketing Dept. Telephone</t>
  </si>
  <si>
    <t>59100 Payroll Dept. Salaries</t>
  </si>
  <si>
    <t>59150 Payroll Dept. Payroll Taxes</t>
  </si>
  <si>
    <t>59200 Payroll Dept. Supplies</t>
  </si>
  <si>
    <t>59600 Payroll Dept. Telephone</t>
  </si>
  <si>
    <t>91800 Gain on Sale of Assets</t>
  </si>
  <si>
    <t>96100 Loss on Sale of Assets</t>
  </si>
  <si>
    <t>Current Assets (account numbers 10000 - 16999)</t>
  </si>
  <si>
    <t>Property, Plant, and Equipment (account numbers 17000 - 18999)</t>
  </si>
  <si>
    <t>Current Liabilities (account numbers 20040 - 24999)</t>
  </si>
  <si>
    <t>Long-term Liabilities (account numbers 25000 - 26999)</t>
  </si>
  <si>
    <t>Stockholders' Equity (account numbers 27000 - 29999)</t>
  </si>
  <si>
    <t>Operating Revenues (account numbers 30000 - 39999)</t>
  </si>
  <si>
    <t>Cost of Goods Sold (account numbers 40000 - 49999)</t>
  </si>
  <si>
    <t>Marketing Expenses (account numbers 50000 - 50999)</t>
  </si>
  <si>
    <t>Payroll Dept. Expenses (account numbers 59000 - 59999)</t>
  </si>
  <si>
    <t>Other (account numbers 90000 - 99999)</t>
  </si>
  <si>
    <t>Sample Chart of accounts</t>
  </si>
  <si>
    <t>Debit</t>
  </si>
  <si>
    <t>Credit</t>
  </si>
  <si>
    <t>total</t>
  </si>
  <si>
    <t>sales</t>
  </si>
  <si>
    <t>Building A</t>
  </si>
  <si>
    <t>Accumulated dep</t>
  </si>
  <si>
    <t>NET FIXED ASSET</t>
  </si>
  <si>
    <t>depreciation exp</t>
  </si>
  <si>
    <t>accumlated dep</t>
  </si>
  <si>
    <t>C+2:10ash</t>
  </si>
  <si>
    <t>Assets</t>
  </si>
  <si>
    <t>X</t>
  </si>
  <si>
    <t>Liabilities</t>
  </si>
  <si>
    <t>Equity</t>
  </si>
  <si>
    <t>x</t>
  </si>
  <si>
    <t>Revenue</t>
  </si>
  <si>
    <t>Expenses</t>
  </si>
  <si>
    <t>Lia</t>
  </si>
  <si>
    <t>EQ</t>
  </si>
  <si>
    <t>Current assets</t>
  </si>
  <si>
    <t>inventory</t>
  </si>
  <si>
    <t>Current liabilities</t>
  </si>
  <si>
    <t>current ratio</t>
  </si>
  <si>
    <t>quick ratio</t>
  </si>
  <si>
    <t>net income</t>
  </si>
  <si>
    <t>profit margin</t>
  </si>
  <si>
    <t>cash</t>
  </si>
  <si>
    <t>building</t>
  </si>
  <si>
    <t>Depreciation Exp</t>
  </si>
  <si>
    <t>accumulated dep</t>
  </si>
  <si>
    <t>less: accum dep</t>
  </si>
  <si>
    <t>Net build/fixed ass</t>
  </si>
  <si>
    <t>Sales</t>
  </si>
  <si>
    <t>A/R</t>
  </si>
  <si>
    <t>10201 Cash - fundraiser</t>
  </si>
  <si>
    <t>net A/R</t>
  </si>
  <si>
    <t xml:space="preserve">debit </t>
  </si>
  <si>
    <t>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</si>
</sst>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3" fontId="0" fillId="2" borderId="0" xfId="0" applyNumberFormat="1" applyFill="1"/>
    <xf numFmtId="3" fontId="0" fillId="2" borderId="1" xfId="0" applyNumberFormat="1" applyFill="1" applyBorder="1"/>
    <xf numFmtId="0" fontId="2" fillId="2" borderId="0" xfId="0" applyFont="1" applyFill="1"/>
    <xf numFmtId="0" fontId="1" fillId="2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8"/>
  <sheetViews>
    <sheetView tabSelected="1" topLeftCell="A73" zoomScale="150" zoomScaleNormal="150" workbookViewId="0">
      <selection activeCell="A80" sqref="A80"/>
    </sheetView>
  </sheetViews>
  <sheetFormatPr defaultRowHeight="15" x14ac:dyDescent="0.25"/>
  <cols>
    <col min="1" max="2" width="59.42578125" bestFit="1" customWidth="1"/>
  </cols>
  <sheetData>
    <row r="1" spans="1:4" x14ac:dyDescent="0.25">
      <c r="B1" t="s">
        <v>55</v>
      </c>
    </row>
    <row r="2" spans="1:4" x14ac:dyDescent="0.25">
      <c r="C2" t="s">
        <v>92</v>
      </c>
      <c r="D2" t="s">
        <v>93</v>
      </c>
    </row>
    <row r="3" spans="1:4" x14ac:dyDescent="0.25">
      <c r="A3" t="s">
        <v>45</v>
      </c>
      <c r="B3" t="s">
        <v>45</v>
      </c>
    </row>
    <row r="4" spans="1:4" x14ac:dyDescent="0.25">
      <c r="A4" t="s">
        <v>0</v>
      </c>
      <c r="B4" t="s">
        <v>0</v>
      </c>
    </row>
    <row r="5" spans="1:4" x14ac:dyDescent="0.25">
      <c r="A5" t="s">
        <v>1</v>
      </c>
      <c r="B5" t="s">
        <v>1</v>
      </c>
    </row>
    <row r="6" spans="1:4" x14ac:dyDescent="0.25">
      <c r="B6" t="s">
        <v>90</v>
      </c>
    </row>
    <row r="7" spans="1:4" x14ac:dyDescent="0.25">
      <c r="A7" t="s">
        <v>2</v>
      </c>
      <c r="B7" t="s">
        <v>2</v>
      </c>
    </row>
    <row r="8" spans="1:4" x14ac:dyDescent="0.25">
      <c r="A8" t="s">
        <v>3</v>
      </c>
      <c r="B8" t="s">
        <v>3</v>
      </c>
    </row>
    <row r="9" spans="1:4" x14ac:dyDescent="0.25">
      <c r="A9" t="s">
        <v>4</v>
      </c>
      <c r="B9" s="10" t="s">
        <v>4</v>
      </c>
    </row>
    <row r="10" spans="1:4" x14ac:dyDescent="0.25">
      <c r="B10" t="s">
        <v>91</v>
      </c>
    </row>
    <row r="11" spans="1:4" x14ac:dyDescent="0.25">
      <c r="A11" t="s">
        <v>5</v>
      </c>
      <c r="B11" t="s">
        <v>5</v>
      </c>
    </row>
    <row r="12" spans="1:4" x14ac:dyDescent="0.25">
      <c r="A12" t="s">
        <v>6</v>
      </c>
      <c r="B12" t="s">
        <v>6</v>
      </c>
    </row>
    <row r="13" spans="1:4" x14ac:dyDescent="0.25">
      <c r="A13" t="s">
        <v>7</v>
      </c>
      <c r="B13" t="s">
        <v>7</v>
      </c>
    </row>
    <row r="15" spans="1:4" x14ac:dyDescent="0.25">
      <c r="A15" t="s">
        <v>46</v>
      </c>
      <c r="B15" t="s">
        <v>46</v>
      </c>
    </row>
    <row r="17" spans="1:3" x14ac:dyDescent="0.25">
      <c r="A17" t="s">
        <v>8</v>
      </c>
      <c r="B17" t="s">
        <v>8</v>
      </c>
    </row>
    <row r="18" spans="1:3" x14ac:dyDescent="0.25">
      <c r="A18" t="s">
        <v>9</v>
      </c>
      <c r="B18" t="s">
        <v>9</v>
      </c>
    </row>
    <row r="19" spans="1:3" x14ac:dyDescent="0.25">
      <c r="A19" t="s">
        <v>10</v>
      </c>
      <c r="B19" t="s">
        <v>10</v>
      </c>
    </row>
    <row r="20" spans="1:3" x14ac:dyDescent="0.25">
      <c r="A20" t="s">
        <v>11</v>
      </c>
      <c r="B20" t="s">
        <v>11</v>
      </c>
    </row>
    <row r="21" spans="1:3" x14ac:dyDescent="0.25">
      <c r="A21" t="s">
        <v>12</v>
      </c>
      <c r="B21" t="s">
        <v>12</v>
      </c>
    </row>
    <row r="22" spans="1:3" x14ac:dyDescent="0.25">
      <c r="A22" t="s">
        <v>13</v>
      </c>
      <c r="B22" t="s">
        <v>13</v>
      </c>
    </row>
    <row r="23" spans="1:3" x14ac:dyDescent="0.25">
      <c r="A23" t="s">
        <v>14</v>
      </c>
      <c r="B23" t="s">
        <v>14</v>
      </c>
    </row>
    <row r="25" spans="1:3" x14ac:dyDescent="0.25">
      <c r="A25" t="s">
        <v>47</v>
      </c>
      <c r="B25" t="s">
        <v>47</v>
      </c>
    </row>
    <row r="27" spans="1:3" x14ac:dyDescent="0.25">
      <c r="A27" t="s">
        <v>15</v>
      </c>
      <c r="B27" t="s">
        <v>15</v>
      </c>
    </row>
    <row r="28" spans="1:3" x14ac:dyDescent="0.25">
      <c r="A28" t="s">
        <v>16</v>
      </c>
      <c r="B28" t="s">
        <v>16</v>
      </c>
    </row>
    <row r="29" spans="1:3" x14ac:dyDescent="0.25">
      <c r="A29" t="s">
        <v>17</v>
      </c>
      <c r="B29" t="s">
        <v>17</v>
      </c>
      <c r="C29">
        <v>1000</v>
      </c>
    </row>
    <row r="30" spans="1:3" x14ac:dyDescent="0.25">
      <c r="A30" t="s">
        <v>18</v>
      </c>
      <c r="B30" t="s">
        <v>18</v>
      </c>
    </row>
    <row r="31" spans="1:3" x14ac:dyDescent="0.25">
      <c r="A31" t="s">
        <v>19</v>
      </c>
      <c r="B31" t="s">
        <v>19</v>
      </c>
    </row>
    <row r="32" spans="1:3" x14ac:dyDescent="0.25">
      <c r="A32" t="s">
        <v>20</v>
      </c>
      <c r="B32" t="s">
        <v>20</v>
      </c>
    </row>
    <row r="34" spans="1:2" x14ac:dyDescent="0.25">
      <c r="A34" t="s">
        <v>48</v>
      </c>
      <c r="B34" t="s">
        <v>48</v>
      </c>
    </row>
    <row r="36" spans="1:2" x14ac:dyDescent="0.25">
      <c r="A36" t="s">
        <v>21</v>
      </c>
      <c r="B36" t="s">
        <v>21</v>
      </c>
    </row>
    <row r="37" spans="1:2" x14ac:dyDescent="0.25">
      <c r="A37" t="s">
        <v>22</v>
      </c>
      <c r="B37" t="s">
        <v>22</v>
      </c>
    </row>
    <row r="38" spans="1:2" x14ac:dyDescent="0.25">
      <c r="A38" t="s">
        <v>23</v>
      </c>
      <c r="B38" t="s">
        <v>23</v>
      </c>
    </row>
    <row r="40" spans="1:2" x14ac:dyDescent="0.25">
      <c r="A40" t="s">
        <v>49</v>
      </c>
      <c r="B40" t="s">
        <v>49</v>
      </c>
    </row>
    <row r="42" spans="1:2" x14ac:dyDescent="0.25">
      <c r="A42" t="s">
        <v>24</v>
      </c>
      <c r="B42" t="s">
        <v>24</v>
      </c>
    </row>
    <row r="43" spans="1:2" x14ac:dyDescent="0.25">
      <c r="A43" t="s">
        <v>25</v>
      </c>
      <c r="B43" t="s">
        <v>25</v>
      </c>
    </row>
    <row r="44" spans="1:2" x14ac:dyDescent="0.25">
      <c r="A44" t="s">
        <v>26</v>
      </c>
      <c r="B44" t="s">
        <v>26</v>
      </c>
    </row>
    <row r="46" spans="1:2" x14ac:dyDescent="0.25">
      <c r="A46" t="s">
        <v>50</v>
      </c>
      <c r="B46" t="s">
        <v>50</v>
      </c>
    </row>
    <row r="48" spans="1:2" x14ac:dyDescent="0.25">
      <c r="A48" t="s">
        <v>27</v>
      </c>
      <c r="B48" t="s">
        <v>27</v>
      </c>
    </row>
    <row r="49" spans="1:2" x14ac:dyDescent="0.25">
      <c r="A49" t="s">
        <v>28</v>
      </c>
      <c r="B49" t="s">
        <v>28</v>
      </c>
    </row>
    <row r="50" spans="1:2" x14ac:dyDescent="0.25">
      <c r="A50" t="s">
        <v>29</v>
      </c>
      <c r="B50" t="s">
        <v>29</v>
      </c>
    </row>
    <row r="51" spans="1:2" x14ac:dyDescent="0.25">
      <c r="A51" t="s">
        <v>30</v>
      </c>
      <c r="B51" t="s">
        <v>30</v>
      </c>
    </row>
    <row r="53" spans="1:2" x14ac:dyDescent="0.25">
      <c r="A53" t="s">
        <v>51</v>
      </c>
      <c r="B53" t="s">
        <v>51</v>
      </c>
    </row>
    <row r="55" spans="1:2" x14ac:dyDescent="0.25">
      <c r="A55" t="s">
        <v>31</v>
      </c>
      <c r="B55" t="s">
        <v>31</v>
      </c>
    </row>
    <row r="56" spans="1:2" x14ac:dyDescent="0.25">
      <c r="A56" t="s">
        <v>32</v>
      </c>
      <c r="B56" t="s">
        <v>32</v>
      </c>
    </row>
    <row r="57" spans="1:2" x14ac:dyDescent="0.25">
      <c r="A57" t="s">
        <v>33</v>
      </c>
      <c r="B57" t="s">
        <v>33</v>
      </c>
    </row>
    <row r="58" spans="1:2" x14ac:dyDescent="0.25">
      <c r="A58" t="s">
        <v>34</v>
      </c>
      <c r="B58" t="s">
        <v>34</v>
      </c>
    </row>
    <row r="60" spans="1:2" x14ac:dyDescent="0.25">
      <c r="A60" t="s">
        <v>52</v>
      </c>
      <c r="B60" t="s">
        <v>52</v>
      </c>
    </row>
    <row r="62" spans="1:2" x14ac:dyDescent="0.25">
      <c r="A62" t="s">
        <v>35</v>
      </c>
      <c r="B62" t="s">
        <v>35</v>
      </c>
    </row>
    <row r="63" spans="1:2" x14ac:dyDescent="0.25">
      <c r="A63" t="s">
        <v>36</v>
      </c>
      <c r="B63" t="s">
        <v>36</v>
      </c>
    </row>
    <row r="64" spans="1:2" x14ac:dyDescent="0.25">
      <c r="A64" t="s">
        <v>37</v>
      </c>
      <c r="B64" t="s">
        <v>37</v>
      </c>
    </row>
    <row r="65" spans="1:4" x14ac:dyDescent="0.25">
      <c r="A65" t="s">
        <v>38</v>
      </c>
      <c r="B65" t="s">
        <v>38</v>
      </c>
    </row>
    <row r="67" spans="1:4" x14ac:dyDescent="0.25">
      <c r="A67" t="s">
        <v>53</v>
      </c>
      <c r="B67" t="s">
        <v>53</v>
      </c>
    </row>
    <row r="69" spans="1:4" x14ac:dyDescent="0.25">
      <c r="A69" t="s">
        <v>39</v>
      </c>
      <c r="B69" t="s">
        <v>39</v>
      </c>
    </row>
    <row r="70" spans="1:4" x14ac:dyDescent="0.25">
      <c r="A70" t="s">
        <v>40</v>
      </c>
      <c r="B70" t="s">
        <v>40</v>
      </c>
    </row>
    <row r="71" spans="1:4" x14ac:dyDescent="0.25">
      <c r="A71" t="s">
        <v>41</v>
      </c>
      <c r="B71" t="s">
        <v>41</v>
      </c>
    </row>
    <row r="72" spans="1:4" x14ac:dyDescent="0.25">
      <c r="A72" t="s">
        <v>42</v>
      </c>
      <c r="B72" t="s">
        <v>42</v>
      </c>
    </row>
    <row r="74" spans="1:4" x14ac:dyDescent="0.25">
      <c r="A74" t="s">
        <v>54</v>
      </c>
      <c r="B74" t="s">
        <v>54</v>
      </c>
    </row>
    <row r="76" spans="1:4" x14ac:dyDescent="0.25">
      <c r="A76" t="s">
        <v>43</v>
      </c>
      <c r="B76" t="s">
        <v>43</v>
      </c>
    </row>
    <row r="77" spans="1:4" x14ac:dyDescent="0.25">
      <c r="A77" t="s">
        <v>44</v>
      </c>
      <c r="B77" t="s">
        <v>44</v>
      </c>
    </row>
    <row r="78" spans="1:4" x14ac:dyDescent="0.25">
      <c r="C78">
        <f>SUM(C3:C77)</f>
        <v>1000</v>
      </c>
      <c r="D78">
        <f>SUM(D3:D77)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78CB1-55ED-4964-AFCF-AAC2AECE0294}">
  <dimension ref="A1:E45"/>
  <sheetViews>
    <sheetView zoomScale="140" zoomScaleNormal="140" workbookViewId="0">
      <selection activeCell="G40" sqref="G40"/>
    </sheetView>
  </sheetViews>
  <sheetFormatPr defaultRowHeight="15" x14ac:dyDescent="0.25"/>
  <cols>
    <col min="1" max="1" width="16.5703125" bestFit="1" customWidth="1"/>
    <col min="2" max="3" width="7.7109375" bestFit="1" customWidth="1"/>
    <col min="4" max="4" width="12" bestFit="1" customWidth="1"/>
    <col min="5" max="5" width="10.42578125" bestFit="1" customWidth="1"/>
  </cols>
  <sheetData>
    <row r="1" spans="1:5" x14ac:dyDescent="0.25">
      <c r="A1" s="2"/>
      <c r="B1" s="3" t="s">
        <v>56</v>
      </c>
      <c r="C1" s="3" t="s">
        <v>57</v>
      </c>
      <c r="E1" t="s">
        <v>58</v>
      </c>
    </row>
    <row r="2" spans="1:5" hidden="1" x14ac:dyDescent="0.25">
      <c r="A2" s="2" t="s">
        <v>65</v>
      </c>
      <c r="B2" s="4">
        <v>1000</v>
      </c>
      <c r="C2" s="2"/>
      <c r="E2">
        <v>1000</v>
      </c>
    </row>
    <row r="3" spans="1:5" hidden="1" x14ac:dyDescent="0.25">
      <c r="A3" s="2" t="s">
        <v>59</v>
      </c>
      <c r="B3" s="5"/>
      <c r="C3" s="2">
        <v>1000</v>
      </c>
    </row>
    <row r="4" spans="1:5" hidden="1" x14ac:dyDescent="0.25">
      <c r="A4" s="2"/>
      <c r="B4" s="2"/>
      <c r="C4" s="2"/>
    </row>
    <row r="5" spans="1:5" hidden="1" x14ac:dyDescent="0.25">
      <c r="A5" s="2" t="s">
        <v>60</v>
      </c>
      <c r="B5" s="6">
        <v>100000</v>
      </c>
      <c r="C5" s="2"/>
    </row>
    <row r="6" spans="1:5" hidden="1" x14ac:dyDescent="0.25">
      <c r="A6" s="3" t="s">
        <v>61</v>
      </c>
      <c r="B6" s="3"/>
      <c r="C6" s="7">
        <v>8000</v>
      </c>
    </row>
    <row r="7" spans="1:5" hidden="1" x14ac:dyDescent="0.25">
      <c r="A7" s="2" t="s">
        <v>62</v>
      </c>
      <c r="B7" s="6">
        <v>92000</v>
      </c>
      <c r="C7" s="2"/>
    </row>
    <row r="8" spans="1:5" hidden="1" x14ac:dyDescent="0.25">
      <c r="A8" s="2"/>
      <c r="B8" s="2"/>
      <c r="C8" s="2"/>
    </row>
    <row r="9" spans="1:5" hidden="1" x14ac:dyDescent="0.25">
      <c r="A9" s="2" t="s">
        <v>63</v>
      </c>
      <c r="B9" s="6">
        <v>1000</v>
      </c>
      <c r="C9" s="2"/>
    </row>
    <row r="10" spans="1:5" hidden="1" x14ac:dyDescent="0.25">
      <c r="A10" s="2" t="s">
        <v>64</v>
      </c>
      <c r="B10" s="2"/>
      <c r="C10" s="6">
        <v>1000</v>
      </c>
    </row>
    <row r="11" spans="1:5" hidden="1" x14ac:dyDescent="0.25">
      <c r="A11" s="2"/>
      <c r="B11" s="2"/>
      <c r="C11" s="2"/>
    </row>
    <row r="12" spans="1:5" hidden="1" x14ac:dyDescent="0.25">
      <c r="A12" s="2" t="s">
        <v>66</v>
      </c>
      <c r="B12" s="2" t="s">
        <v>67</v>
      </c>
      <c r="C12" s="2"/>
    </row>
    <row r="13" spans="1:5" hidden="1" x14ac:dyDescent="0.25">
      <c r="A13" s="2" t="s">
        <v>68</v>
      </c>
      <c r="B13" s="2"/>
      <c r="C13" s="2" t="s">
        <v>70</v>
      </c>
    </row>
    <row r="14" spans="1:5" hidden="1" x14ac:dyDescent="0.25">
      <c r="A14" s="2" t="s">
        <v>69</v>
      </c>
      <c r="B14" s="2"/>
      <c r="C14" s="2" t="s">
        <v>70</v>
      </c>
    </row>
    <row r="15" spans="1:5" hidden="1" x14ac:dyDescent="0.25">
      <c r="A15" s="2" t="s">
        <v>71</v>
      </c>
      <c r="B15" s="2"/>
      <c r="C15" s="2" t="s">
        <v>70</v>
      </c>
    </row>
    <row r="16" spans="1:5" hidden="1" x14ac:dyDescent="0.25">
      <c r="A16" s="2" t="s">
        <v>72</v>
      </c>
      <c r="B16" s="2" t="s">
        <v>70</v>
      </c>
      <c r="C16" s="2"/>
    </row>
    <row r="17" spans="1:5" hidden="1" x14ac:dyDescent="0.25">
      <c r="A17" s="2"/>
      <c r="B17" s="2" t="s">
        <v>66</v>
      </c>
      <c r="C17" s="2" t="s">
        <v>73</v>
      </c>
      <c r="D17" t="s">
        <v>74</v>
      </c>
    </row>
    <row r="18" spans="1:5" hidden="1" x14ac:dyDescent="0.25">
      <c r="A18" s="2"/>
      <c r="B18" s="2">
        <v>100</v>
      </c>
      <c r="C18" s="2">
        <v>60</v>
      </c>
    </row>
    <row r="19" spans="1:5" hidden="1" x14ac:dyDescent="0.25">
      <c r="A19" s="8" t="s">
        <v>76</v>
      </c>
      <c r="B19" s="8">
        <v>31000</v>
      </c>
      <c r="C19" s="2"/>
    </row>
    <row r="20" spans="1:5" hidden="1" x14ac:dyDescent="0.25">
      <c r="A20" s="2" t="s">
        <v>75</v>
      </c>
      <c r="B20" s="2">
        <v>89000</v>
      </c>
      <c r="C20" s="2"/>
      <c r="D20" t="s">
        <v>78</v>
      </c>
      <c r="E20">
        <f>B20/B22</f>
        <v>1.5084745762711864</v>
      </c>
    </row>
    <row r="21" spans="1:5" hidden="1" x14ac:dyDescent="0.25">
      <c r="A21" s="2"/>
      <c r="B21" s="2">
        <f>B20-B19</f>
        <v>58000</v>
      </c>
      <c r="C21" s="2"/>
      <c r="D21" t="s">
        <v>79</v>
      </c>
      <c r="E21">
        <f>B21/B22</f>
        <v>0.98305084745762716</v>
      </c>
    </row>
    <row r="22" spans="1:5" hidden="1" x14ac:dyDescent="0.25">
      <c r="A22" s="2" t="s">
        <v>77</v>
      </c>
      <c r="B22" s="6">
        <v>59000</v>
      </c>
      <c r="C22" s="2"/>
    </row>
    <row r="23" spans="1:5" hidden="1" x14ac:dyDescent="0.25">
      <c r="A23" s="2"/>
      <c r="B23" s="2"/>
      <c r="C23" s="2"/>
    </row>
    <row r="24" spans="1:5" hidden="1" x14ac:dyDescent="0.25">
      <c r="A24" s="2" t="s">
        <v>59</v>
      </c>
      <c r="B24" s="2">
        <v>100000</v>
      </c>
      <c r="C24" s="2"/>
      <c r="D24" t="s">
        <v>81</v>
      </c>
      <c r="E24">
        <f>12000/100000</f>
        <v>0.12</v>
      </c>
    </row>
    <row r="25" spans="1:5" hidden="1" x14ac:dyDescent="0.25">
      <c r="A25" s="2" t="s">
        <v>80</v>
      </c>
      <c r="B25" s="2">
        <v>12000</v>
      </c>
      <c r="C25" s="2"/>
      <c r="E25">
        <f>B25/B24</f>
        <v>0.12</v>
      </c>
    </row>
    <row r="26" spans="1:5" hidden="1" x14ac:dyDescent="0.25">
      <c r="A26" s="9" t="s">
        <v>82</v>
      </c>
      <c r="B26" s="9"/>
      <c r="C26" s="9">
        <v>100000</v>
      </c>
      <c r="E26">
        <v>30000</v>
      </c>
    </row>
    <row r="27" spans="1:5" hidden="1" x14ac:dyDescent="0.25">
      <c r="A27" s="9" t="s">
        <v>83</v>
      </c>
      <c r="B27" s="9">
        <v>100000</v>
      </c>
      <c r="C27" s="9"/>
      <c r="E27">
        <f>B27</f>
        <v>100000</v>
      </c>
    </row>
    <row r="28" spans="1:5" x14ac:dyDescent="0.25">
      <c r="A28" s="2"/>
      <c r="B28" s="2"/>
      <c r="C28" s="2"/>
    </row>
    <row r="29" spans="1:5" x14ac:dyDescent="0.25">
      <c r="A29" s="2" t="s">
        <v>84</v>
      </c>
      <c r="B29" s="2">
        <v>2500</v>
      </c>
      <c r="C29" s="2"/>
    </row>
    <row r="30" spans="1:5" x14ac:dyDescent="0.25">
      <c r="A30" s="2" t="s">
        <v>85</v>
      </c>
      <c r="B30" s="2"/>
      <c r="C30" s="2">
        <v>5200</v>
      </c>
    </row>
    <row r="31" spans="1:5" x14ac:dyDescent="0.25">
      <c r="A31" s="2"/>
      <c r="B31" s="2"/>
      <c r="C31" s="2"/>
    </row>
    <row r="32" spans="1:5" x14ac:dyDescent="0.25">
      <c r="A32" s="3"/>
      <c r="B32" s="3"/>
      <c r="C32" s="3"/>
    </row>
    <row r="33" spans="1:5" x14ac:dyDescent="0.25">
      <c r="A33" s="2"/>
      <c r="B33" s="2">
        <f>SUM(B26:B32)</f>
        <v>102500</v>
      </c>
      <c r="C33" s="2">
        <f>SUM(C26:C32)</f>
        <v>105200</v>
      </c>
      <c r="E33">
        <f>SUM(E24:E32)</f>
        <v>130000.24</v>
      </c>
    </row>
    <row r="34" spans="1:5" x14ac:dyDescent="0.25">
      <c r="A34" s="2"/>
      <c r="B34" s="2"/>
      <c r="C34" s="2"/>
    </row>
    <row r="37" spans="1:5" x14ac:dyDescent="0.25">
      <c r="A37" t="s">
        <v>83</v>
      </c>
      <c r="B37">
        <v>100000</v>
      </c>
    </row>
    <row r="38" spans="1:5" x14ac:dyDescent="0.25">
      <c r="A38" t="s">
        <v>86</v>
      </c>
      <c r="C38">
        <v>2500</v>
      </c>
    </row>
    <row r="39" spans="1:5" x14ac:dyDescent="0.25">
      <c r="A39" t="s">
        <v>87</v>
      </c>
      <c r="B39">
        <f>B37-C38</f>
        <v>97500</v>
      </c>
    </row>
    <row r="41" spans="1:5" x14ac:dyDescent="0.25">
      <c r="A41" t="s">
        <v>88</v>
      </c>
      <c r="C41">
        <v>5000</v>
      </c>
    </row>
    <row r="42" spans="1:5" x14ac:dyDescent="0.25">
      <c r="A42" t="s">
        <v>82</v>
      </c>
      <c r="B42">
        <v>2500</v>
      </c>
    </row>
    <row r="43" spans="1:5" x14ac:dyDescent="0.25">
      <c r="A43" t="s">
        <v>89</v>
      </c>
      <c r="B43">
        <v>2500</v>
      </c>
    </row>
    <row r="44" spans="1:5" x14ac:dyDescent="0.25">
      <c r="A44" s="1"/>
      <c r="B44" s="1"/>
      <c r="C44" s="1"/>
    </row>
    <row r="45" spans="1:5" x14ac:dyDescent="0.25">
      <c r="B45">
        <f>SUM(B40:B44)</f>
        <v>5000</v>
      </c>
      <c r="C45">
        <f>SUM(C40:C44)</f>
        <v>5000</v>
      </c>
      <c r="D45">
        <f>B45-C45</f>
        <v>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Fleming</dc:creator>
  <cp:lastModifiedBy>David A. Fleming</cp:lastModifiedBy>
  <dcterms:created xsi:type="dcterms:W3CDTF">2019-10-03T21:04:58Z</dcterms:created>
  <dcterms:modified xsi:type="dcterms:W3CDTF">2019-10-03T23:45:50Z</dcterms:modified>
</cp:coreProperties>
</file>